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00" activeTab="6"/>
  </bookViews>
  <sheets>
    <sheet name="ENCUESTA" sheetId="1" r:id="rId1"/>
    <sheet name="TAMAÑO DE LA MUESTRA" sheetId="2" r:id="rId2"/>
    <sheet name="FICHA TECNICA" sheetId="3" r:id="rId3"/>
    <sheet name="T.A Pregunta 1" sheetId="4" r:id="rId4"/>
    <sheet name="T.A Pregunta 2" sheetId="5" r:id="rId5"/>
    <sheet name="T.A. Pregunta 3" sheetId="6" r:id="rId6"/>
    <sheet name="TABULACIONES" sheetId="7" r:id="rId7"/>
  </sheets>
  <definedNames/>
  <calcPr fullCalcOnLoad="1"/>
</workbook>
</file>

<file path=xl/sharedStrings.xml><?xml version="1.0" encoding="utf-8"?>
<sst xmlns="http://schemas.openxmlformats.org/spreadsheetml/2006/main" count="222" uniqueCount="144">
  <si>
    <t xml:space="preserve">Nombre: </t>
  </si>
  <si>
    <t>Firma:____________________</t>
  </si>
  <si>
    <t>SI</t>
  </si>
  <si>
    <t>Universo:</t>
  </si>
  <si>
    <t>Tecnica de Muestreo</t>
  </si>
  <si>
    <t>Tamaño de la Muestra:</t>
  </si>
  <si>
    <t># Encuestas</t>
  </si>
  <si>
    <t>% Respuestas</t>
  </si>
  <si>
    <t>NO</t>
  </si>
  <si>
    <t>TOTAL</t>
  </si>
  <si>
    <t>Datos del Contacto</t>
  </si>
  <si>
    <t xml:space="preserve">Tamaño del universo </t>
  </si>
  <si>
    <t>Preguntas formuladas</t>
  </si>
  <si>
    <t>Ver cuestionario anexo</t>
  </si>
  <si>
    <t>FICHA TECNICA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</si>
  <si>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</si>
  <si>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</si>
  <si>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</si>
  <si>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</si>
  <si>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</si>
  <si>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</si>
  <si>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</si>
  <si>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</si>
  <si>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</si>
  <si>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</si>
  <si>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Puntaje</t>
  </si>
  <si>
    <t>Periodo de aplicación de la encuesta</t>
  </si>
  <si>
    <t>Comuna/Corregimiento:</t>
  </si>
  <si>
    <t>Deporte</t>
  </si>
  <si>
    <t>Estrato social</t>
  </si>
  <si>
    <t>Tipo de participante</t>
  </si>
  <si>
    <t>Categoria</t>
  </si>
  <si>
    <t>Nivel educativo</t>
  </si>
  <si>
    <t>Edad</t>
  </si>
  <si>
    <t>Primaria</t>
  </si>
  <si>
    <t>Bachiller</t>
  </si>
  <si>
    <t>Tecnico</t>
  </si>
  <si>
    <t>Profesional</t>
  </si>
  <si>
    <t>Conocer el grado de satisfacción de los usuarios en relación al servicio prestado.</t>
  </si>
  <si>
    <t>Finalidad de la encuesta</t>
  </si>
  <si>
    <t>Objetivo de la encuesta</t>
  </si>
  <si>
    <t>En la escala de 1 a 10 siendo Uno (01) la puntuación más baja y Diez (10) la más alta. ¿Cómo califica usted la función de los Gestores de Parques en los escenarios deportivos a cargo de INDUPAL?</t>
  </si>
  <si>
    <t>En la escala de 1 a 10 siendo Uno (01) la puntuación más baja y Diez (10) la más alta. ¿Está satisfecho con la prestación de servicio de los escenarios deportivos a cargo de INDUPAL?</t>
  </si>
  <si>
    <t>En la escala de 1 a 10 siendo Uno (01) la puntuación más baja y Diez (10) la más alta. ¿Cómo considera usted el estado de los escenarios deportivos administrados por INDUPAL?</t>
  </si>
  <si>
    <r>
      <t xml:space="preserve">Sí, estoy en conformidad con las informaciones llenadas y tengo interés en recibir informacion sobre programas que realiza el </t>
    </r>
    <r>
      <rPr>
        <b/>
        <sz val="9"/>
        <rFont val="Arial"/>
        <family val="2"/>
      </rPr>
      <t>INSTITUTO MUNICIPAL DE DEPORTES Y RECREACION DE VALLEDUPAR INDUPAL</t>
    </r>
  </si>
  <si>
    <t>MEDICION DE SATISFACCIÓN INFRAESTRUCTURA DEPORTIVA</t>
  </si>
  <si>
    <r>
      <t xml:space="preserve">Instituto Municipal de Deportes y Recreacion de Valledupar </t>
    </r>
    <r>
      <rPr>
        <b/>
        <sz val="14"/>
        <rFont val="Arial"/>
        <family val="2"/>
      </rPr>
      <t>INDUPAL</t>
    </r>
  </si>
  <si>
    <t>CALCULO DEL TAMAÑO DE LA MUESTRA</t>
  </si>
  <si>
    <t>PARA CALCULAR EL TAMAÑO DE LA MUESTRA SE UTILIZARA LA SIGUIENTE FORMULA , CUAL ES UTILIZADA PARA POBLACIONES FINITAS DONDE CONOCEMOS EL UNIVERSO A LA QUE ESTA PERTENECE</t>
  </si>
  <si>
    <t>TAMAÑO DE LA MUESTRA</t>
  </si>
  <si>
    <t>n</t>
  </si>
  <si>
    <t>Z</t>
  </si>
  <si>
    <t>FAVORABILIDAD</t>
  </si>
  <si>
    <t>P</t>
  </si>
  <si>
    <t>DESFAVORABILIDAD</t>
  </si>
  <si>
    <t>Q</t>
  </si>
  <si>
    <t>UNIVERSO</t>
  </si>
  <si>
    <t>N</t>
  </si>
  <si>
    <t>ERROR ESTIMADO</t>
  </si>
  <si>
    <t>e</t>
  </si>
  <si>
    <t>DONDE</t>
  </si>
  <si>
    <t>1 - VALOR DE LA TABLA DE APOYO POR NIVELES DE CONFIANZA, PARA UN ERROR ESTIMADO DEL 5%</t>
  </si>
  <si>
    <t>2 - PORCENTAJE DE FAVORABILIDAD; CUANDO  NO SE TIENE UN ESTUDIO PREVIO SE ASUME EL 50%.</t>
  </si>
  <si>
    <t>3 -COMPLEMENTO DEL VALOR ANTERIOR, APLICANDO LA FORMULA Q = 1 - P</t>
  </si>
  <si>
    <t>4 - TOTAL DE INDIVIDUOS A LOS CUALES SE LES QUIERE HALLAR LA MUESTRA</t>
  </si>
  <si>
    <t>5 - PORCENTAJE DE ERROR QUE SE ESTIMA PARA LA APLICACIÓN DE LA ENCUESTA, SEGÚN LA TABLA.</t>
  </si>
  <si>
    <t>TABLA DE APOYO AL CALCULO DEL TAMAÑO DE UNA MUESTRA</t>
  </si>
  <si>
    <t>POR NIVELES DE CONFIANZA</t>
  </si>
  <si>
    <t> Certeza</t>
  </si>
  <si>
    <t>62.27%</t>
  </si>
  <si>
    <t>1.96</t>
  </si>
  <si>
    <t>1.88</t>
  </si>
  <si>
    <t>1.81</t>
  </si>
  <si>
    <t>1.75</t>
  </si>
  <si>
    <t>1.69</t>
  </si>
  <si>
    <t>1.65</t>
  </si>
  <si>
    <t>1.28</t>
  </si>
  <si>
    <t>0.6745</t>
  </si>
  <si>
    <r>
      <t>Z</t>
    </r>
    <r>
      <rPr>
        <vertAlign val="superscript"/>
        <sz val="11"/>
        <color indexed="8"/>
        <rFont val="Calibri"/>
        <family val="2"/>
      </rPr>
      <t>2</t>
    </r>
  </si>
  <si>
    <t>3.84</t>
  </si>
  <si>
    <t>3.53</t>
  </si>
  <si>
    <t>3.28</t>
  </si>
  <si>
    <t>3.06</t>
  </si>
  <si>
    <t>2.86</t>
  </si>
  <si>
    <t>2.72</t>
  </si>
  <si>
    <t>1.64</t>
  </si>
  <si>
    <t>1.00</t>
  </si>
  <si>
    <t>0.45</t>
  </si>
  <si>
    <t>0.05</t>
  </si>
  <si>
    <t>0.06</t>
  </si>
  <si>
    <t>0.07</t>
  </si>
  <si>
    <t>0.08</t>
  </si>
  <si>
    <t>0.09</t>
  </si>
  <si>
    <t>0.10</t>
  </si>
  <si>
    <t>0.20</t>
  </si>
  <si>
    <t>0.37</t>
  </si>
  <si>
    <t>0.50</t>
  </si>
  <si>
    <r>
      <t>e</t>
    </r>
    <r>
      <rPr>
        <vertAlign val="superscript"/>
        <sz val="11"/>
        <color indexed="8"/>
        <rFont val="Calibri"/>
        <family val="2"/>
      </rPr>
      <t>2</t>
    </r>
  </si>
  <si>
    <t>0.0025</t>
  </si>
  <si>
    <t>0.0036</t>
  </si>
  <si>
    <t>0.0049</t>
  </si>
  <si>
    <t>0.0064</t>
  </si>
  <si>
    <t>0.0081</t>
  </si>
  <si>
    <t>0.01</t>
  </si>
  <si>
    <t>0.04</t>
  </si>
  <si>
    <t>0.1369</t>
  </si>
  <si>
    <t>0.25</t>
  </si>
  <si>
    <t>NUMERO DE ENCUESTAS A REALIZAR</t>
  </si>
  <si>
    <t>Entidad que realizó la meidicion</t>
  </si>
  <si>
    <t>Muestreo Aleatorio Simple</t>
  </si>
  <si>
    <t>Constante de certeza</t>
  </si>
  <si>
    <t>Obtener información relevante para la mejora del sistema.</t>
  </si>
  <si>
    <t>Selección aleatoria simple en los diferentes escenarios deportivos de la zona urbana de Valledupar</t>
  </si>
  <si>
    <t>Zona urbana del municipio de Valledupar</t>
  </si>
  <si>
    <t>7.000 usuarios de los parques y escenarios deportivos de Valledupar</t>
  </si>
  <si>
    <t xml:space="preserve">135 Encuestados </t>
  </si>
  <si>
    <t>Noviembre de 2019</t>
  </si>
  <si>
    <t>CONSTANTE (94% CERTEZA)</t>
  </si>
  <si>
    <t>=</t>
  </si>
  <si>
    <t>ANALISIS DE LOS RESULTADOS</t>
  </si>
  <si>
    <t>ESCALA DE VALORES</t>
  </si>
  <si>
    <t>Resultado</t>
  </si>
  <si>
    <t>Rango Evaluación</t>
  </si>
  <si>
    <t>INSATISFACTORIO</t>
  </si>
  <si>
    <t>1 A 2 PUNTOS</t>
  </si>
  <si>
    <t>MINIMO</t>
  </si>
  <si>
    <t>3 A 4 PUNTOS</t>
  </si>
  <si>
    <t>ACEPTABLE</t>
  </si>
  <si>
    <t>5 A 6 PUNTOS</t>
  </si>
  <si>
    <t>SATISFACTORIO</t>
  </si>
  <si>
    <t>7 A 8 PUNTOS</t>
  </si>
  <si>
    <t>EXCELENTE</t>
  </si>
  <si>
    <t>9 A 10 PUNTOS</t>
  </si>
  <si>
    <t>INTERPRETACION</t>
  </si>
  <si>
    <t>CONCLUSION</t>
  </si>
  <si>
    <t>DE ACUERDO A LAS RESPUESTAS OBTENIDAS EN LA PRIMERA PREGUNTA 128 PERSONAS QUE REFLEJAN EL 95% DE LOS ENCUESTADOS CALIFICO COMO EXCELENTE LA FUNCION DESEMPEÑADA POR EL PERSONAL DE GESTORES DE PARQUES A CARGO DE LOS PARQUES Y ESCENARIOS DEPORTIVOS Y 7 PERSONAS QUE REFLEJAN EL 5% LO CALIFICAN COMO ACEPTABLE, MINIMO E INSATISFACTORIO.</t>
  </si>
  <si>
    <t>SE CONCLUYE QUE LA FUNCION DESEMPEÑADA POR EL PERSONAL DE GESTORES DE PARQUES, A CARGO DE LOS ESCENARIOS DEPORTIVOS FUE BUENA YA QUE EL 95% DE LOS ENCUESTADOS LE DIERON CALIFICACION CON LOS PUNTAJES MAS ALTOS.</t>
  </si>
  <si>
    <t>DE ACUERDO A LAS RESPUESTAS OBTENIDAS EN LA SEGUNDA PREGUNTA, 122 PERSONAS REFLEJADAS EL 91% DE LOS ENCUESTADOS CALIFICO ESTAR SATISFECHO CON LA PRESTACION DEL SERVICIO DE ESCENARIOS DEPORTIVOS PRESTADO POR INDUPAL Y 13 PERSONAS QUE REFLEJAN EL 9% LO CALIFICAN COMO ACEPTABLE, MINIMO E INSATISFACTORIO.</t>
  </si>
  <si>
    <t>DE ACUERDO A LAS RESPUESTAS OBTENIDAS EN LA TERCERA PREGUNTA, 117 PERSONAS REFLEJADAS EL 87% DE LOS ENCUESTADOS CONSIDERA QUE EL ESTADO DE LOS ESCENARIOS ADMINISTRADOS POR INDUPAL SE ENCUENTRAN EN UN ESTADO OPTIMO Y EN BUENAS CONDICIONES PARA LA PRESTACIÒN DEL SERVICIO Y 18 PERSONAS QUE REFLEJAN EL 13% LO CALIFICAN COMO EN CONDICIONES ACEPTABLES, MINIMO E INSATISFACTORIO.</t>
  </si>
  <si>
    <t>SE CONCLUYE QUE EXISTE UNA PERCEPCIÒN MUY POSITIVA FRENTE AL ESTADO DE LOS ESCENARIOS DEPORTIVOS Y QUE SU DEDICACIÒN PARA LOS MANTENIMIENTOS SE DESTACA COMO BUENA YA QUE EL 87% DE LOS ENCUESTADOS LE DIERON CALIFICACION CON LOS PUNTAJES MAS ALTOS.</t>
  </si>
  <si>
    <t>SIN EMBARGO EL 13% DE LA EVALUACION ACEPTABLE, MINIMO E INSATISFACTORIO, RAZÒN POR LA CUAL COLOCA A INDUPAL COMO UN BUEN DESEMPEÑO, ES MINIMA LA POCAS PERSONAS QUE OPINARON DESFAVORABLEMENTE .</t>
  </si>
  <si>
    <t>SIN EMBARGO EL 9% DE LA EVALUACION ACEPTABLE, MINIMO E INSATISFACTORIO HECHO QUE PERMITE OBSERVAR QUE SE HA VENIDO DESARROLLANDO UN TRABAJO CON RESPONSABILIDAD Y SERIEDAD, CON ESCENARIOS OPTIMOS PARA LA CIUDAD.</t>
  </si>
  <si>
    <t>SE CONCLUYE QUE EXISTE UNA SATISFACION POR LA ADMINISTRACIÒN DE ESTOS ESCENARIOS DEPORTIVOS, TENIENDO EN CUENTA QUE SOLO SE TIENEN EN ADMINISTRACIÒN 2 AÑOS Y FUE BUENA YA QUE EL 91% DE LOS ENCUESTADOS LE DIERON CALIFICACION CON LOS PUNTAJES MAS ALTOS.</t>
  </si>
  <si>
    <t>SIN EMBARGO EL 5% DE LA EVALUACION ACEPTABLE, MINIMO E INSATISFACTORIO HECHO QUE GEBERA CONFIANZA EN EL PROGRAMA DE GESTORES DE PARQUES.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</si>
</sst>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&lt;=99999999999]000\.000\.000\-00;00\.000\.000/0000\-00"/>
    <numFmt numFmtId="200" formatCode="[&lt;=9999999]###\-####;\(###\)\ ###\-####"/>
    <numFmt numFmtId="201" formatCode="00000\-000"/>
    <numFmt numFmtId="202" formatCode="00000"/>
    <numFmt numFmtId="203" formatCode="00,000,\-000"/>
    <numFmt numFmtId="204" formatCode="[$-416]dddd\,\ d&quot; de &quot;mmmm&quot; de &quot;yyyy"/>
    <numFmt numFmtId="205" formatCode="[$-416]d\-mmm\-yy;@"/>
    <numFmt numFmtId="206" formatCode="0.0%"/>
    <numFmt numFmtId="207" formatCode="0.000"/>
    <numFmt numFmtId="208" formatCode="_-* #,##0.00\ _P_t_s_-;\-* #,##0.00\ _P_t_s_-;_-* &quot;-&quot;??\ _P_t_s_-;_-@_-"/>
    <numFmt numFmtId="209" formatCode="_-* #,##0\ _P_t_s_-;\-* #,##0\ _P_t_s_-;_-* &quot;-&quot;??\ _P_t_s_-;_-@_-"/>
    <numFmt numFmtId="210" formatCode="0.000%"/>
    <numFmt numFmtId="211" formatCode="[$-240A]dddd\,\ d\ &quot;de&quot;\ mmmm\ &quot;de&quot;\ yyyy"/>
    <numFmt numFmtId="212" formatCode="[$-240A]h:mm:ss\ AM/PM"/>
    <numFmt numFmtId="213" formatCode="0.E+00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4"/>
      <color indexed="9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9"/>
      <color indexed="63"/>
      <name val="Georgia"/>
      <family val="1"/>
    </font>
    <font>
      <sz val="9"/>
      <color indexed="63"/>
      <name val="Georgia"/>
      <family val="1"/>
    </font>
    <font>
      <vertAlign val="superscript"/>
      <sz val="11"/>
      <color indexed="8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b/>
      <sz val="14"/>
      <name val="Century Gothic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6"/>
      <color rgb="FF000000"/>
      <name val="Century Gothic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35" borderId="21" xfId="0" applyFont="1" applyFill="1" applyBorder="1" applyAlignment="1">
      <alignment horizontal="justify" vertical="center" wrapText="1"/>
    </xf>
    <xf numFmtId="0" fontId="13" fillId="35" borderId="22" xfId="0" applyFont="1" applyFill="1" applyBorder="1" applyAlignment="1">
      <alignment horizontal="justify" vertical="center" wrapText="1"/>
    </xf>
    <xf numFmtId="0" fontId="13" fillId="35" borderId="23" xfId="0" applyFont="1" applyFill="1" applyBorder="1" applyAlignment="1">
      <alignment horizontal="justify" vertical="center" wrapText="1"/>
    </xf>
    <xf numFmtId="0" fontId="13" fillId="34" borderId="24" xfId="0" applyFont="1" applyFill="1" applyBorder="1" applyAlignment="1">
      <alignment horizontal="justify" vertical="center" wrapText="1"/>
    </xf>
    <xf numFmtId="0" fontId="13" fillId="34" borderId="25" xfId="0" applyFont="1" applyFill="1" applyBorder="1" applyAlignment="1">
      <alignment horizontal="justify" vertical="center" wrapText="1"/>
    </xf>
    <xf numFmtId="0" fontId="13" fillId="34" borderId="26" xfId="0" applyFont="1" applyFill="1" applyBorder="1" applyAlignment="1">
      <alignment horizontal="justify" vertical="center" wrapText="1"/>
    </xf>
    <xf numFmtId="0" fontId="8" fillId="36" borderId="27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10" fontId="7" fillId="35" borderId="3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9" fontId="7" fillId="0" borderId="33" xfId="0" applyNumberFormat="1" applyFont="1" applyFill="1" applyBorder="1" applyAlignment="1">
      <alignment horizontal="center"/>
    </xf>
    <xf numFmtId="0" fontId="13" fillId="35" borderId="34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5" fillId="36" borderId="27" xfId="0" applyFont="1" applyFill="1" applyBorder="1" applyAlignment="1">
      <alignment horizontal="center"/>
    </xf>
    <xf numFmtId="0" fontId="15" fillId="36" borderId="28" xfId="0" applyFont="1" applyFill="1" applyBorder="1" applyAlignment="1">
      <alignment horizontal="center"/>
    </xf>
    <xf numFmtId="0" fontId="15" fillId="36" borderId="29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9" fontId="13" fillId="0" borderId="33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10" fontId="13" fillId="35" borderId="3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10" fontId="13" fillId="34" borderId="35" xfId="0" applyNumberFormat="1" applyFont="1" applyFill="1" applyBorder="1" applyAlignment="1">
      <alignment horizontal="justify" vertical="center" wrapText="1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0" fillId="38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16" fillId="0" borderId="37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1" fontId="49" fillId="0" borderId="10" xfId="55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10" xfId="0" applyNumberFormat="1" applyBorder="1" applyAlignment="1">
      <alignment horizontal="center"/>
    </xf>
    <xf numFmtId="0" fontId="16" fillId="0" borderId="34" xfId="0" applyFont="1" applyBorder="1" applyAlignment="1">
      <alignment/>
    </xf>
    <xf numFmtId="0" fontId="16" fillId="0" borderId="17" xfId="0" applyFont="1" applyBorder="1" applyAlignment="1">
      <alignment/>
    </xf>
    <xf numFmtId="0" fontId="16" fillId="33" borderId="17" xfId="0" applyFont="1" applyFill="1" applyBorder="1" applyAlignment="1">
      <alignment/>
    </xf>
    <xf numFmtId="0" fontId="16" fillId="33" borderId="39" xfId="0" applyFont="1" applyFill="1" applyBorder="1" applyAlignment="1">
      <alignment horizontal="center"/>
    </xf>
    <xf numFmtId="0" fontId="16" fillId="33" borderId="40" xfId="0" applyFont="1" applyFill="1" applyBorder="1" applyAlignment="1">
      <alignment horizontal="center"/>
    </xf>
    <xf numFmtId="0" fontId="19" fillId="0" borderId="37" xfId="0" applyFont="1" applyBorder="1" applyAlignment="1">
      <alignment wrapText="1"/>
    </xf>
    <xf numFmtId="9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9" fontId="19" fillId="0" borderId="41" xfId="0" applyNumberFormat="1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19" fillId="0" borderId="43" xfId="0" applyFont="1" applyBorder="1" applyAlignment="1">
      <alignment horizontal="center" wrapText="1"/>
    </xf>
    <xf numFmtId="0" fontId="19" fillId="0" borderId="44" xfId="0" applyFont="1" applyBorder="1" applyAlignment="1">
      <alignment horizontal="center" wrapText="1"/>
    </xf>
    <xf numFmtId="0" fontId="0" fillId="34" borderId="0" xfId="0" applyFill="1" applyAlignment="1">
      <alignment vertical="center"/>
    </xf>
    <xf numFmtId="0" fontId="17" fillId="0" borderId="1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0" fillId="0" borderId="45" xfId="0" applyBorder="1" applyAlignment="1">
      <alignment/>
    </xf>
    <xf numFmtId="0" fontId="16" fillId="0" borderId="46" xfId="0" applyFont="1" applyBorder="1" applyAlignment="1">
      <alignment horizontal="center" vertical="center"/>
    </xf>
    <xf numFmtId="0" fontId="0" fillId="0" borderId="46" xfId="0" applyNumberForma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7" fillId="0" borderId="19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0" fontId="11" fillId="0" borderId="17" xfId="0" applyFont="1" applyBorder="1" applyAlignment="1">
      <alignment vertical="center"/>
    </xf>
    <xf numFmtId="0" fontId="0" fillId="0" borderId="19" xfId="0" applyBorder="1" applyAlignment="1">
      <alignment/>
    </xf>
    <xf numFmtId="9" fontId="13" fillId="34" borderId="35" xfId="0" applyNumberFormat="1" applyFont="1" applyFill="1" applyBorder="1" applyAlignment="1">
      <alignment horizontal="justify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3" fontId="7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0" fontId="7" fillId="0" borderId="0" xfId="0" applyFont="1" applyFill="1" applyBorder="1" applyAlignment="1">
      <alignment wrapText="1"/>
    </xf>
    <xf numFmtId="9" fontId="0" fillId="0" borderId="0" xfId="0" applyNumberForma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justify" vertical="center" wrapText="1"/>
    </xf>
    <xf numFmtId="0" fontId="9" fillId="0" borderId="39" xfId="0" applyFont="1" applyBorder="1" applyAlignment="1">
      <alignment horizontal="justify" vertical="center" wrapText="1"/>
    </xf>
    <xf numFmtId="0" fontId="9" fillId="0" borderId="51" xfId="0" applyFont="1" applyBorder="1" applyAlignment="1">
      <alignment horizontal="justify" vertical="center" wrapText="1"/>
    </xf>
    <xf numFmtId="0" fontId="9" fillId="0" borderId="52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53" xfId="0" applyFont="1" applyBorder="1" applyAlignment="1">
      <alignment horizontal="justify" vertical="center" wrapText="1"/>
    </xf>
    <xf numFmtId="0" fontId="9" fillId="0" borderId="54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55" xfId="0" applyFont="1" applyBorder="1" applyAlignment="1">
      <alignment horizontal="justify" vertical="center" wrapText="1"/>
    </xf>
    <xf numFmtId="0" fontId="0" fillId="38" borderId="0" xfId="0" applyFill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6" fillId="0" borderId="44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8" fillId="0" borderId="2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1" fontId="22" fillId="0" borderId="58" xfId="0" applyNumberFormat="1" applyFont="1" applyBorder="1" applyAlignment="1">
      <alignment horizontal="center" vertical="center"/>
    </xf>
    <xf numFmtId="1" fontId="22" fillId="0" borderId="59" xfId="0" applyNumberFormat="1" applyFont="1" applyBorder="1" applyAlignment="1">
      <alignment horizontal="center" vertical="center"/>
    </xf>
    <xf numFmtId="1" fontId="22" fillId="0" borderId="60" xfId="0" applyNumberFormat="1" applyFont="1" applyBorder="1" applyAlignment="1">
      <alignment horizontal="center" vertical="center"/>
    </xf>
    <xf numFmtId="0" fontId="17" fillId="0" borderId="56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57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4" fillId="7" borderId="58" xfId="0" applyFont="1" applyFill="1" applyBorder="1" applyAlignment="1">
      <alignment horizontal="center" vertical="center" wrapText="1"/>
    </xf>
    <xf numFmtId="0" fontId="14" fillId="7" borderId="6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67" fillId="0" borderId="14" xfId="0" applyFont="1" applyBorder="1" applyAlignment="1">
      <alignment horizontal="justify" vertical="center" wrapText="1"/>
    </xf>
    <xf numFmtId="0" fontId="67" fillId="0" borderId="15" xfId="0" applyFont="1" applyBorder="1" applyAlignment="1">
      <alignment horizontal="justify" vertical="center" wrapText="1"/>
    </xf>
    <xf numFmtId="0" fontId="67" fillId="0" borderId="16" xfId="0" applyFont="1" applyBorder="1" applyAlignment="1">
      <alignment horizontal="justify" vertical="center" wrapText="1"/>
    </xf>
    <xf numFmtId="0" fontId="67" fillId="0" borderId="17" xfId="0" applyFont="1" applyBorder="1" applyAlignment="1">
      <alignment horizontal="justify" vertical="center" wrapText="1"/>
    </xf>
    <xf numFmtId="0" fontId="67" fillId="0" borderId="0" xfId="0" applyFont="1" applyBorder="1" applyAlignment="1">
      <alignment horizontal="justify" vertical="center" wrapText="1"/>
    </xf>
    <xf numFmtId="0" fontId="67" fillId="0" borderId="18" xfId="0" applyFont="1" applyBorder="1" applyAlignment="1">
      <alignment horizontal="justify" vertical="center" wrapText="1"/>
    </xf>
    <xf numFmtId="0" fontId="67" fillId="0" borderId="19" xfId="0" applyFont="1" applyBorder="1" applyAlignment="1">
      <alignment horizontal="justify" vertical="center" wrapText="1"/>
    </xf>
    <xf numFmtId="0" fontId="67" fillId="0" borderId="13" xfId="0" applyFont="1" applyBorder="1" applyAlignment="1">
      <alignment horizontal="justify" vertical="center" wrapText="1"/>
    </xf>
    <xf numFmtId="0" fontId="67" fillId="0" borderId="20" xfId="0" applyFont="1" applyBorder="1" applyAlignment="1">
      <alignment horizontal="justify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23" fillId="39" borderId="37" xfId="0" applyFont="1" applyFill="1" applyBorder="1" applyAlignment="1">
      <alignment horizontal="center" vertical="center"/>
    </xf>
    <xf numFmtId="0" fontId="23" fillId="39" borderId="38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40" borderId="37" xfId="0" applyFont="1" applyFill="1" applyBorder="1" applyAlignment="1">
      <alignment horizontal="center" vertical="center"/>
    </xf>
    <xf numFmtId="0" fontId="23" fillId="40" borderId="38" xfId="0" applyFont="1" applyFill="1" applyBorder="1" applyAlignment="1">
      <alignment horizontal="center" vertical="center"/>
    </xf>
    <xf numFmtId="0" fontId="23" fillId="41" borderId="45" xfId="0" applyFont="1" applyFill="1" applyBorder="1" applyAlignment="1">
      <alignment horizontal="center" vertical="center"/>
    </xf>
    <xf numFmtId="0" fontId="23" fillId="41" borderId="47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68" fillId="42" borderId="27" xfId="0" applyFont="1" applyFill="1" applyBorder="1" applyAlignment="1">
      <alignment horizontal="center" vertical="center"/>
    </xf>
    <xf numFmtId="0" fontId="68" fillId="42" borderId="28" xfId="0" applyFont="1" applyFill="1" applyBorder="1" applyAlignment="1">
      <alignment horizontal="center" vertical="center"/>
    </xf>
    <xf numFmtId="0" fontId="68" fillId="42" borderId="61" xfId="0" applyFont="1" applyFill="1" applyBorder="1" applyAlignment="1">
      <alignment horizontal="center" vertical="center"/>
    </xf>
    <xf numFmtId="0" fontId="68" fillId="42" borderId="15" xfId="0" applyFont="1" applyFill="1" applyBorder="1" applyAlignment="1">
      <alignment horizontal="center" vertical="center"/>
    </xf>
    <xf numFmtId="0" fontId="68" fillId="42" borderId="16" xfId="0" applyFont="1" applyFill="1" applyBorder="1" applyAlignment="1">
      <alignment horizontal="center" vertical="center"/>
    </xf>
    <xf numFmtId="0" fontId="23" fillId="43" borderId="62" xfId="0" applyFont="1" applyFill="1" applyBorder="1" applyAlignment="1">
      <alignment horizontal="center" vertical="center"/>
    </xf>
    <xf numFmtId="0" fontId="23" fillId="43" borderId="63" xfId="0" applyFont="1" applyFill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64" xfId="0" applyNumberFormat="1" applyFont="1" applyBorder="1" applyAlignment="1">
      <alignment horizontal="center" vertical="center"/>
    </xf>
    <xf numFmtId="0" fontId="23" fillId="0" borderId="65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4" fillId="7" borderId="59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justify" vertical="center" wrapText="1"/>
    </xf>
    <xf numFmtId="0" fontId="13" fillId="0" borderId="59" xfId="0" applyFont="1" applyBorder="1" applyAlignment="1">
      <alignment horizontal="justify" vertical="center" wrapText="1"/>
    </xf>
    <xf numFmtId="0" fontId="13" fillId="0" borderId="60" xfId="0" applyFont="1" applyBorder="1" applyAlignment="1">
      <alignment horizontal="justify" vertical="center" wrapText="1"/>
    </xf>
    <xf numFmtId="0" fontId="0" fillId="0" borderId="0" xfId="0" applyAlignment="1">
      <alignment horizontal="center" wrapText="1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0" fontId="70" fillId="39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44" borderId="10" xfId="0" applyFont="1" applyFill="1" applyBorder="1" applyAlignment="1">
      <alignment/>
    </xf>
    <xf numFmtId="0" fontId="0" fillId="44" borderId="10" xfId="0" applyFont="1" applyFill="1" applyBorder="1" applyAlignment="1">
      <alignment horizontal="center"/>
    </xf>
    <xf numFmtId="0" fontId="70" fillId="44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70" fillId="8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09475"/>
          <c:w val="0.8415"/>
          <c:h val="0.8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206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1'!$D$10:$D$19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1'!$E$10:$E$19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09175"/>
          <c:w val="0.8415"/>
          <c:h val="0.81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'T.A Pregunta 2'!$C$10:$C$19</c:f>
              <c:numCache/>
            </c:numRef>
          </c:cat>
          <c:val>
            <c:numRef>
              <c:f>'T.A Pregunta 2'!$D$10:$D$19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'T.A Pregunta 2'!$C$10:$C$19</c:f>
              <c:numCache/>
            </c:numRef>
          </c:cat>
          <c:val>
            <c:numRef>
              <c:f>'T.A Pregunta 2'!$E$10:$E$19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1335"/>
          <c:w val="0.83525"/>
          <c:h val="0.813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explosion val="16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'T.A. Pregunta 3'!$D$10:$D$19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'T.A. Pregunta 3'!$E$10:$E$19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47625</xdr:rowOff>
    </xdr:from>
    <xdr:to>
      <xdr:col>6</xdr:col>
      <xdr:colOff>200025</xdr:colOff>
      <xdr:row>8</xdr:row>
      <xdr:rowOff>76200</xdr:rowOff>
    </xdr:to>
    <xdr:pic>
      <xdr:nvPicPr>
        <xdr:cNvPr id="1" name="Imagen 1" descr="Resultado de imagen para INDUPAL AV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19050</xdr:rowOff>
    </xdr:from>
    <xdr:to>
      <xdr:col>2</xdr:col>
      <xdr:colOff>619125</xdr:colOff>
      <xdr:row>7</xdr:row>
      <xdr:rowOff>133350</xdr:rowOff>
    </xdr:to>
    <xdr:pic>
      <xdr:nvPicPr>
        <xdr:cNvPr id="1" name="Imagen 1" descr="Resultado de imagen para INDUPAL AV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6675"/>
          <a:ext cx="1057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57150</xdr:rowOff>
    </xdr:from>
    <xdr:to>
      <xdr:col>1</xdr:col>
      <xdr:colOff>1200150</xdr:colOff>
      <xdr:row>4</xdr:row>
      <xdr:rowOff>76200</xdr:rowOff>
    </xdr:to>
    <xdr:pic>
      <xdr:nvPicPr>
        <xdr:cNvPr id="1" name="Imagen 1" descr="Resultado de imagen para INDUPAL AV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28600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19050</xdr:rowOff>
    </xdr:from>
    <xdr:to>
      <xdr:col>5</xdr:col>
      <xdr:colOff>1209675</xdr:colOff>
      <xdr:row>40</xdr:row>
      <xdr:rowOff>38100</xdr:rowOff>
    </xdr:to>
    <xdr:graphicFrame>
      <xdr:nvGraphicFramePr>
        <xdr:cNvPr id="1" name="Gráfico 2"/>
        <xdr:cNvGraphicFramePr/>
      </xdr:nvGraphicFramePr>
      <xdr:xfrm>
        <a:off x="161925" y="5029200"/>
        <a:ext cx="6191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133350</xdr:colOff>
      <xdr:row>1</xdr:row>
      <xdr:rowOff>66675</xdr:rowOff>
    </xdr:from>
    <xdr:to>
      <xdr:col>1</xdr:col>
      <xdr:colOff>1228725</xdr:colOff>
      <xdr:row>3</xdr:row>
      <xdr:rowOff>342900</xdr:rowOff>
    </xdr:to>
    <xdr:pic>
      <xdr:nvPicPr>
        <xdr:cNvPr id="2" name="Imagen 1" descr="Resultado de imagen para INDUPAL AVANZ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4300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48</xdr:row>
      <xdr:rowOff>66675</xdr:rowOff>
    </xdr:from>
    <xdr:to>
      <xdr:col>1</xdr:col>
      <xdr:colOff>1219200</xdr:colOff>
      <xdr:row>51</xdr:row>
      <xdr:rowOff>9525</xdr:rowOff>
    </xdr:to>
    <xdr:pic>
      <xdr:nvPicPr>
        <xdr:cNvPr id="3" name="Imagen 1" descr="Resultado de imagen para INDUPAL AVANZ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79170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19050</xdr:rowOff>
    </xdr:from>
    <xdr:to>
      <xdr:col>5</xdr:col>
      <xdr:colOff>1209675</xdr:colOff>
      <xdr:row>42</xdr:row>
      <xdr:rowOff>19050</xdr:rowOff>
    </xdr:to>
    <xdr:graphicFrame>
      <xdr:nvGraphicFramePr>
        <xdr:cNvPr id="1" name="Gráfico 2"/>
        <xdr:cNvGraphicFramePr/>
      </xdr:nvGraphicFramePr>
      <xdr:xfrm>
        <a:off x="161925" y="5229225"/>
        <a:ext cx="61912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85725</xdr:colOff>
      <xdr:row>1</xdr:row>
      <xdr:rowOff>47625</xdr:rowOff>
    </xdr:from>
    <xdr:to>
      <xdr:col>1</xdr:col>
      <xdr:colOff>1181100</xdr:colOff>
      <xdr:row>3</xdr:row>
      <xdr:rowOff>352425</xdr:rowOff>
    </xdr:to>
    <xdr:pic>
      <xdr:nvPicPr>
        <xdr:cNvPr id="2" name="Imagen 1" descr="Resultado de imagen para INDUPAL AVANZ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71450"/>
          <a:ext cx="1095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48</xdr:row>
      <xdr:rowOff>66675</xdr:rowOff>
    </xdr:from>
    <xdr:to>
      <xdr:col>1</xdr:col>
      <xdr:colOff>1219200</xdr:colOff>
      <xdr:row>51</xdr:row>
      <xdr:rowOff>0</xdr:rowOff>
    </xdr:to>
    <xdr:pic>
      <xdr:nvPicPr>
        <xdr:cNvPr id="3" name="Imagen 1" descr="Resultado de imagen para INDUPAL AVANZ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667875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47625</xdr:rowOff>
    </xdr:from>
    <xdr:to>
      <xdr:col>2</xdr:col>
      <xdr:colOff>9525</xdr:colOff>
      <xdr:row>3</xdr:row>
      <xdr:rowOff>219075</xdr:rowOff>
    </xdr:to>
    <xdr:pic>
      <xdr:nvPicPr>
        <xdr:cNvPr id="1" name="Imagen 1" descr="Resultado de imagen para INDUPAL AV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857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21</xdr:row>
      <xdr:rowOff>28575</xdr:rowOff>
    </xdr:from>
    <xdr:to>
      <xdr:col>5</xdr:col>
      <xdr:colOff>571500</xdr:colOff>
      <xdr:row>42</xdr:row>
      <xdr:rowOff>9525</xdr:rowOff>
    </xdr:to>
    <xdr:graphicFrame>
      <xdr:nvGraphicFramePr>
        <xdr:cNvPr id="2" name="Gráfico 1"/>
        <xdr:cNvGraphicFramePr/>
      </xdr:nvGraphicFramePr>
      <xdr:xfrm>
        <a:off x="190500" y="5067300"/>
        <a:ext cx="52101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133350</xdr:colOff>
      <xdr:row>49</xdr:row>
      <xdr:rowOff>66675</xdr:rowOff>
    </xdr:from>
    <xdr:to>
      <xdr:col>2</xdr:col>
      <xdr:colOff>285750</xdr:colOff>
      <xdr:row>51</xdr:row>
      <xdr:rowOff>66675</xdr:rowOff>
    </xdr:to>
    <xdr:pic>
      <xdr:nvPicPr>
        <xdr:cNvPr id="3" name="Imagen 1" descr="Resultado de imagen para INDUPAL AV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6488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showGridLines="0" zoomScaleSheetLayoutView="100" zoomScalePageLayoutView="0" workbookViewId="0" topLeftCell="A37">
      <selection activeCell="AQ12" sqref="AQ12"/>
    </sheetView>
  </sheetViews>
  <sheetFormatPr defaultColWidth="9.140625" defaultRowHeight="12.75"/>
  <cols>
    <col min="1" max="1" width="0.5625" style="0" customWidth="1"/>
    <col min="2" max="2" width="1.28515625" style="0" customWidth="1"/>
    <col min="3" max="31" width="3.28125" style="0" customWidth="1"/>
    <col min="32" max="32" width="0.71875" style="0" customWidth="1"/>
    <col min="33" max="50" width="2.7109375" style="0" customWidth="1"/>
  </cols>
  <sheetData>
    <row r="1" ht="13.5" thickBot="1"/>
    <row r="2" spans="2:32" ht="3.7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2:32" ht="12.75" customHeight="1">
      <c r="B3" s="22"/>
      <c r="C3" s="1"/>
      <c r="D3" s="1"/>
      <c r="E3" s="1"/>
      <c r="F3" s="1"/>
      <c r="G3" s="1"/>
      <c r="H3" s="1"/>
      <c r="I3" s="134" t="s">
        <v>45</v>
      </c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5"/>
    </row>
    <row r="4" spans="2:32" ht="23.25" customHeight="1">
      <c r="B4" s="22"/>
      <c r="C4" s="1"/>
      <c r="D4" s="1"/>
      <c r="E4" s="1"/>
      <c r="F4" s="1"/>
      <c r="G4" s="1"/>
      <c r="H4" s="1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5"/>
    </row>
    <row r="5" spans="2:32" ht="12.75">
      <c r="B5" s="22"/>
      <c r="C5" s="1"/>
      <c r="D5" s="1"/>
      <c r="E5" s="1"/>
      <c r="F5" s="1"/>
      <c r="G5" s="1"/>
      <c r="H5" s="1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5"/>
    </row>
    <row r="6" spans="2:32" ht="12.75" customHeight="1">
      <c r="B6" s="22"/>
      <c r="C6" s="1"/>
      <c r="D6" s="1"/>
      <c r="E6" s="1"/>
      <c r="F6" s="1"/>
      <c r="G6" s="1"/>
      <c r="H6" s="1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5"/>
    </row>
    <row r="7" spans="2:59" ht="12.75" customHeight="1">
      <c r="B7" s="22"/>
      <c r="C7" s="1"/>
      <c r="D7" s="1"/>
      <c r="E7" s="1"/>
      <c r="F7" s="1"/>
      <c r="G7" s="1"/>
      <c r="H7" s="1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5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5"/>
    </row>
    <row r="8" spans="2:59" ht="1.5" customHeight="1">
      <c r="B8" s="22"/>
      <c r="C8" s="1"/>
      <c r="D8" s="1"/>
      <c r="E8" s="1"/>
      <c r="F8" s="1"/>
      <c r="G8" s="1"/>
      <c r="H8" s="1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23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5"/>
    </row>
    <row r="9" spans="2:59" ht="13.5" thickBot="1">
      <c r="B9" s="3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5"/>
    </row>
    <row r="10" spans="36:59" ht="13.5" thickBot="1"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5"/>
    </row>
    <row r="11" spans="2:59" ht="12.75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5"/>
    </row>
    <row r="12" spans="2:32" ht="4.5" customHeight="1">
      <c r="B12" s="2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3"/>
    </row>
    <row r="13" spans="2:32" ht="12.75">
      <c r="B13" s="22"/>
      <c r="C13" s="24">
        <v>1</v>
      </c>
      <c r="D13" s="25" t="s">
        <v>10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3"/>
    </row>
    <row r="14" spans="2:32" ht="4.5" customHeight="1">
      <c r="B14" s="2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3"/>
    </row>
    <row r="15" spans="2:32" ht="18" customHeight="1">
      <c r="B15" s="22"/>
      <c r="C15" s="26" t="s">
        <v>0</v>
      </c>
      <c r="D15" s="26"/>
      <c r="E15" s="26"/>
      <c r="F15" s="5"/>
      <c r="G15" s="5"/>
      <c r="H15" s="5"/>
      <c r="I15" s="6"/>
      <c r="J15" s="5"/>
      <c r="K15" s="5"/>
      <c r="L15" s="5"/>
      <c r="M15" s="5"/>
      <c r="N15" s="5"/>
      <c r="O15" s="5"/>
      <c r="P15" s="5"/>
      <c r="Q15" s="5"/>
      <c r="R15" s="27" t="s">
        <v>27</v>
      </c>
      <c r="S15" s="28"/>
      <c r="T15" s="28"/>
      <c r="U15" s="28"/>
      <c r="V15" s="28"/>
      <c r="W15" s="28"/>
      <c r="X15" s="31"/>
      <c r="Y15" s="10"/>
      <c r="Z15" s="11"/>
      <c r="AA15" s="11"/>
      <c r="AB15" s="11"/>
      <c r="AC15" s="11"/>
      <c r="AD15" s="11"/>
      <c r="AE15" s="9"/>
      <c r="AF15" s="23"/>
    </row>
    <row r="16" spans="2:32" ht="18" customHeight="1">
      <c r="B16" s="22"/>
      <c r="C16" s="26" t="s">
        <v>28</v>
      </c>
      <c r="D16" s="26"/>
      <c r="E16" s="26"/>
      <c r="F16" s="7"/>
      <c r="G16" s="7"/>
      <c r="H16" s="7"/>
      <c r="I16" s="8"/>
      <c r="J16" s="7"/>
      <c r="K16" s="7"/>
      <c r="L16" s="7"/>
      <c r="M16" s="7"/>
      <c r="N16" s="7"/>
      <c r="O16" s="7"/>
      <c r="P16" s="7"/>
      <c r="Q16" s="7"/>
      <c r="R16" s="26" t="s">
        <v>29</v>
      </c>
      <c r="S16" s="28"/>
      <c r="T16" s="28"/>
      <c r="U16" s="28"/>
      <c r="V16" s="10"/>
      <c r="W16" s="10"/>
      <c r="X16" s="10"/>
      <c r="Y16" s="10"/>
      <c r="Z16" s="11"/>
      <c r="AA16" s="11"/>
      <c r="AB16" s="11"/>
      <c r="AC16" s="11"/>
      <c r="AD16" s="11"/>
      <c r="AE16" s="9"/>
      <c r="AF16" s="23"/>
    </row>
    <row r="17" spans="2:32" ht="18" customHeight="1">
      <c r="B17" s="22"/>
      <c r="C17" s="26" t="s">
        <v>31</v>
      </c>
      <c r="D17" s="26"/>
      <c r="E17" s="26"/>
      <c r="F17" s="2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26" t="s">
        <v>30</v>
      </c>
      <c r="S17" s="26"/>
      <c r="T17" s="26"/>
      <c r="U17" s="26"/>
      <c r="V17" s="26"/>
      <c r="W17" s="26"/>
      <c r="X17" s="12"/>
      <c r="Y17" s="7"/>
      <c r="Z17" s="12"/>
      <c r="AA17" s="12"/>
      <c r="AB17" s="12"/>
      <c r="AC17" s="12"/>
      <c r="AD17" s="12"/>
      <c r="AE17" s="12"/>
      <c r="AF17" s="23"/>
    </row>
    <row r="18" spans="2:32" ht="18" customHeight="1">
      <c r="B18" s="22"/>
      <c r="C18" s="26" t="s">
        <v>32</v>
      </c>
      <c r="D18" s="26"/>
      <c r="E18" s="26"/>
      <c r="F18" s="26"/>
      <c r="G18" s="26"/>
      <c r="H18" s="7" t="s">
        <v>34</v>
      </c>
      <c r="I18" s="7"/>
      <c r="J18" s="7"/>
      <c r="K18" s="7" t="s">
        <v>35</v>
      </c>
      <c r="L18" s="7"/>
      <c r="M18" s="7"/>
      <c r="N18" s="7" t="s">
        <v>36</v>
      </c>
      <c r="O18" s="7"/>
      <c r="P18" s="7"/>
      <c r="Q18" s="7" t="s">
        <v>37</v>
      </c>
      <c r="R18" s="5"/>
      <c r="S18" s="5"/>
      <c r="T18" s="5"/>
      <c r="U18" s="26"/>
      <c r="V18" s="26" t="s">
        <v>33</v>
      </c>
      <c r="W18" s="26"/>
      <c r="X18" s="12"/>
      <c r="Y18" s="12"/>
      <c r="Z18" s="12"/>
      <c r="AA18" s="12"/>
      <c r="AB18" s="12"/>
      <c r="AC18" s="12"/>
      <c r="AD18" s="12"/>
      <c r="AE18" s="12"/>
      <c r="AF18" s="23"/>
    </row>
    <row r="19" spans="2:32" ht="12.75">
      <c r="B19" s="22"/>
      <c r="C19" s="26"/>
      <c r="D19" s="26"/>
      <c r="E19" s="26"/>
      <c r="F19" s="1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</row>
    <row r="20" spans="2:32" ht="4.5" customHeight="1">
      <c r="B20" s="22"/>
      <c r="C20" s="29"/>
      <c r="D20" s="29"/>
      <c r="E20" s="29"/>
      <c r="F20" s="2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3"/>
    </row>
    <row r="21" spans="2:32" ht="4.5" customHeight="1">
      <c r="B21" s="22"/>
      <c r="C21" s="29"/>
      <c r="D21" s="29"/>
      <c r="E21" s="29"/>
      <c r="F21" s="2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3"/>
    </row>
    <row r="22" spans="2:32" ht="12.75" customHeight="1">
      <c r="B22" s="22"/>
      <c r="C22" s="137">
        <v>1</v>
      </c>
      <c r="D22" s="136" t="s">
        <v>41</v>
      </c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23"/>
    </row>
    <row r="23" spans="2:32" ht="12.75">
      <c r="B23" s="22"/>
      <c r="C23" s="137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23"/>
    </row>
    <row r="24" spans="2:32" ht="12.75">
      <c r="B24" s="22"/>
      <c r="C24" s="1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23"/>
    </row>
    <row r="25" spans="2:32" ht="12.75">
      <c r="B25" s="22"/>
      <c r="C25" s="1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23"/>
    </row>
    <row r="26" spans="2:32" ht="12.75">
      <c r="B26" s="22"/>
      <c r="C26" s="3"/>
      <c r="D26" s="1" t="s">
        <v>15</v>
      </c>
      <c r="E26" s="1"/>
      <c r="F26" s="1"/>
      <c r="G26" s="1"/>
      <c r="H26" s="1"/>
      <c r="I26" s="3"/>
      <c r="J26" s="1" t="s">
        <v>16</v>
      </c>
      <c r="K26" s="1"/>
      <c r="L26" s="26"/>
      <c r="M26" s="1"/>
      <c r="N26" s="1"/>
      <c r="O26" s="1"/>
      <c r="P26" s="1" t="s">
        <v>17</v>
      </c>
      <c r="Q26" s="1"/>
      <c r="R26" s="3"/>
      <c r="S26" s="1"/>
      <c r="T26" s="1"/>
      <c r="U26" s="1"/>
      <c r="V26" s="1" t="s">
        <v>18</v>
      </c>
      <c r="W26" s="1"/>
      <c r="X26" s="3"/>
      <c r="Y26" s="1"/>
      <c r="Z26" s="1"/>
      <c r="AA26" s="26"/>
      <c r="AB26" s="1" t="s">
        <v>19</v>
      </c>
      <c r="AC26" s="1"/>
      <c r="AD26" s="3"/>
      <c r="AE26" s="1"/>
      <c r="AF26" s="23"/>
    </row>
    <row r="27" spans="2:32" ht="12.75">
      <c r="B27" s="22"/>
      <c r="C27" s="2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</row>
    <row r="28" spans="2:32" ht="12.75">
      <c r="B28" s="22"/>
      <c r="C28" s="2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</row>
    <row r="29" spans="2:32" ht="12.75">
      <c r="B29" s="22"/>
      <c r="C29" s="3"/>
      <c r="D29" s="1" t="s">
        <v>20</v>
      </c>
      <c r="E29" s="1"/>
      <c r="F29" s="1"/>
      <c r="G29" s="1"/>
      <c r="H29" s="1"/>
      <c r="I29" s="3"/>
      <c r="J29" s="1" t="s">
        <v>21</v>
      </c>
      <c r="K29" s="1"/>
      <c r="L29" s="26"/>
      <c r="M29" s="1"/>
      <c r="N29" s="1"/>
      <c r="O29" s="1"/>
      <c r="P29" s="1" t="s">
        <v>22</v>
      </c>
      <c r="Q29" s="1"/>
      <c r="R29" s="3"/>
      <c r="S29" s="1"/>
      <c r="T29" s="1"/>
      <c r="U29" s="1"/>
      <c r="V29" s="1" t="s">
        <v>23</v>
      </c>
      <c r="W29" s="1"/>
      <c r="X29" s="3"/>
      <c r="Y29" s="1"/>
      <c r="Z29" s="1"/>
      <c r="AA29" s="26"/>
      <c r="AB29" s="1" t="s">
        <v>24</v>
      </c>
      <c r="AC29" s="1"/>
      <c r="AD29" s="3"/>
      <c r="AE29" s="1"/>
      <c r="AF29" s="23"/>
    </row>
    <row r="30" spans="2:32" ht="12.75">
      <c r="B30" s="22"/>
      <c r="C30" s="2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</row>
    <row r="31" spans="2:42" ht="12.75">
      <c r="B31" s="2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P31" s="1"/>
    </row>
    <row r="32" spans="2:32" ht="4.5" customHeight="1">
      <c r="B32" s="2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23"/>
    </row>
    <row r="33" spans="2:32" ht="4.5" customHeight="1"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23"/>
    </row>
    <row r="34" spans="2:32" ht="12.75" customHeight="1">
      <c r="B34" s="22"/>
      <c r="C34" s="137">
        <v>2</v>
      </c>
      <c r="D34" s="136" t="s">
        <v>42</v>
      </c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23"/>
    </row>
    <row r="35" spans="2:32" ht="12.75" customHeight="1">
      <c r="B35" s="22"/>
      <c r="C35" s="137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23"/>
    </row>
    <row r="36" spans="2:32" ht="12.75">
      <c r="B36" s="22"/>
      <c r="C36" s="16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23"/>
    </row>
    <row r="37" spans="2:32" ht="9.75" customHeight="1">
      <c r="B37" s="22"/>
      <c r="C37" s="15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23"/>
    </row>
    <row r="38" spans="2:32" ht="12.75">
      <c r="B38" s="22"/>
      <c r="C38" s="3"/>
      <c r="D38" s="1" t="s">
        <v>15</v>
      </c>
      <c r="E38" s="1"/>
      <c r="F38" s="1"/>
      <c r="G38" s="1"/>
      <c r="H38" s="1"/>
      <c r="I38" s="3"/>
      <c r="J38" s="1" t="s">
        <v>16</v>
      </c>
      <c r="K38" s="1"/>
      <c r="L38" s="26"/>
      <c r="M38" s="1"/>
      <c r="N38" s="1"/>
      <c r="O38" s="1"/>
      <c r="P38" s="1" t="s">
        <v>17</v>
      </c>
      <c r="Q38" s="1"/>
      <c r="R38" s="3"/>
      <c r="S38" s="1"/>
      <c r="T38" s="1"/>
      <c r="U38" s="1"/>
      <c r="V38" s="1" t="s">
        <v>18</v>
      </c>
      <c r="W38" s="1"/>
      <c r="X38" s="3"/>
      <c r="Y38" s="1"/>
      <c r="Z38" s="1"/>
      <c r="AA38" s="26"/>
      <c r="AB38" s="1" t="s">
        <v>19</v>
      </c>
      <c r="AC38" s="1"/>
      <c r="AD38" s="3"/>
      <c r="AE38" s="1"/>
      <c r="AF38" s="23"/>
    </row>
    <row r="39" spans="2:32" ht="9.75" customHeight="1">
      <c r="B39" s="22"/>
      <c r="C39" s="2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</row>
    <row r="40" spans="2:32" ht="12.75">
      <c r="B40" s="22"/>
      <c r="C40" s="2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</row>
    <row r="41" spans="2:32" ht="12.75">
      <c r="B41" s="22"/>
      <c r="C41" s="3"/>
      <c r="D41" s="1" t="s">
        <v>20</v>
      </c>
      <c r="E41" s="1"/>
      <c r="F41" s="1"/>
      <c r="G41" s="1"/>
      <c r="H41" s="1"/>
      <c r="I41" s="3"/>
      <c r="J41" s="1" t="s">
        <v>21</v>
      </c>
      <c r="K41" s="1"/>
      <c r="L41" s="26"/>
      <c r="M41" s="1"/>
      <c r="N41" s="1"/>
      <c r="O41" s="1"/>
      <c r="P41" s="1" t="s">
        <v>22</v>
      </c>
      <c r="Q41" s="1"/>
      <c r="R41" s="3"/>
      <c r="S41" s="1"/>
      <c r="T41" s="1"/>
      <c r="U41" s="1"/>
      <c r="V41" s="1" t="s">
        <v>23</v>
      </c>
      <c r="W41" s="1"/>
      <c r="X41" s="3"/>
      <c r="Y41" s="1"/>
      <c r="Z41" s="1"/>
      <c r="AA41" s="26"/>
      <c r="AB41" s="1" t="s">
        <v>24</v>
      </c>
      <c r="AC41" s="1"/>
      <c r="AD41" s="3"/>
      <c r="AE41" s="1"/>
      <c r="AF41" s="23"/>
    </row>
    <row r="42" spans="2:32" ht="1.5" customHeight="1">
      <c r="B42" s="22"/>
      <c r="C42" s="2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</row>
    <row r="43" spans="2:32" ht="12.75">
      <c r="B43" s="2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</row>
    <row r="44" spans="2:32" ht="4.5" customHeight="1"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23"/>
    </row>
    <row r="45" spans="2:32" ht="4.5" customHeight="1"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23"/>
    </row>
    <row r="46" spans="2:32" ht="12.75" customHeight="1">
      <c r="B46" s="22"/>
      <c r="C46" s="137">
        <v>3</v>
      </c>
      <c r="D46" s="136" t="s">
        <v>43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23"/>
    </row>
    <row r="47" spans="2:32" ht="12.75" customHeight="1">
      <c r="B47" s="22"/>
      <c r="C47" s="137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23"/>
    </row>
    <row r="48" spans="2:32" ht="12.75">
      <c r="B48" s="22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23"/>
    </row>
    <row r="49" spans="2:32" ht="9.75" customHeight="1">
      <c r="B49" s="22"/>
      <c r="C49" s="15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23"/>
    </row>
    <row r="50" spans="2:32" ht="12.75">
      <c r="B50" s="22"/>
      <c r="C50" s="3"/>
      <c r="D50" s="1" t="s">
        <v>15</v>
      </c>
      <c r="E50" s="1"/>
      <c r="F50" s="1"/>
      <c r="G50" s="1"/>
      <c r="H50" s="1"/>
      <c r="I50" s="3"/>
      <c r="J50" s="1" t="s">
        <v>16</v>
      </c>
      <c r="K50" s="1"/>
      <c r="L50" s="26"/>
      <c r="M50" s="1"/>
      <c r="N50" s="1"/>
      <c r="O50" s="1"/>
      <c r="P50" s="1" t="s">
        <v>17</v>
      </c>
      <c r="Q50" s="1"/>
      <c r="R50" s="3"/>
      <c r="S50" s="1"/>
      <c r="T50" s="1"/>
      <c r="U50" s="1"/>
      <c r="V50" s="1" t="s">
        <v>18</v>
      </c>
      <c r="W50" s="1"/>
      <c r="X50" s="3"/>
      <c r="Y50" s="1"/>
      <c r="Z50" s="1"/>
      <c r="AA50" s="26"/>
      <c r="AB50" s="1" t="s">
        <v>19</v>
      </c>
      <c r="AC50" s="1"/>
      <c r="AD50" s="3"/>
      <c r="AE50" s="1"/>
      <c r="AF50" s="23"/>
    </row>
    <row r="51" spans="2:32" ht="9.75" customHeight="1">
      <c r="B51" s="22"/>
      <c r="C51" s="2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</row>
    <row r="52" spans="2:32" ht="12.75">
      <c r="B52" s="22"/>
      <c r="C52" s="2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</row>
    <row r="53" spans="2:32" ht="12.75">
      <c r="B53" s="22"/>
      <c r="C53" s="3"/>
      <c r="D53" s="1" t="s">
        <v>20</v>
      </c>
      <c r="E53" s="1"/>
      <c r="F53" s="1"/>
      <c r="G53" s="1"/>
      <c r="H53" s="1"/>
      <c r="I53" s="3"/>
      <c r="J53" s="1" t="s">
        <v>21</v>
      </c>
      <c r="K53" s="1"/>
      <c r="L53" s="26"/>
      <c r="M53" s="1"/>
      <c r="N53" s="1"/>
      <c r="O53" s="1"/>
      <c r="P53" s="1" t="s">
        <v>22</v>
      </c>
      <c r="Q53" s="1"/>
      <c r="R53" s="3"/>
      <c r="S53" s="1"/>
      <c r="T53" s="1"/>
      <c r="U53" s="1"/>
      <c r="V53" s="1" t="s">
        <v>23</v>
      </c>
      <c r="W53" s="1"/>
      <c r="X53" s="3"/>
      <c r="Y53" s="1"/>
      <c r="Z53" s="1"/>
      <c r="AA53" s="26"/>
      <c r="AB53" s="1" t="s">
        <v>24</v>
      </c>
      <c r="AC53" s="1"/>
      <c r="AD53" s="3"/>
      <c r="AE53" s="1"/>
      <c r="AF53" s="23"/>
    </row>
    <row r="54" spans="2:32" ht="4.5" customHeight="1">
      <c r="B54" s="22"/>
      <c r="C54" s="2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</row>
    <row r="55" spans="1:256" s="67" customFormat="1" ht="9.75" customHeight="1">
      <c r="A55" s="66"/>
      <c r="B55" s="69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70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2:32" ht="3.75" customHeight="1" thickBot="1">
      <c r="B56" s="2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</row>
    <row r="57" spans="2:32" ht="138.75" customHeight="1" hidden="1" thickBot="1">
      <c r="B57" s="2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</row>
    <row r="58" spans="2:32" ht="12.7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1"/>
    </row>
    <row r="59" spans="2:32" ht="12.75" customHeight="1">
      <c r="B59" s="22"/>
      <c r="C59" s="17"/>
      <c r="D59" s="18"/>
      <c r="E59" s="32" t="s">
        <v>2</v>
      </c>
      <c r="F59" s="138" t="s">
        <v>44</v>
      </c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40"/>
      <c r="AF59" s="23"/>
    </row>
    <row r="60" spans="2:32" ht="12.75">
      <c r="B60" s="22"/>
      <c r="C60" s="18"/>
      <c r="D60" s="18"/>
      <c r="E60" s="32"/>
      <c r="F60" s="141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3"/>
      <c r="AF60" s="23"/>
    </row>
    <row r="61" spans="2:32" ht="12.75" customHeight="1">
      <c r="B61" s="22"/>
      <c r="C61" s="2"/>
      <c r="D61" s="1"/>
      <c r="E61" s="32" t="s">
        <v>8</v>
      </c>
      <c r="F61" s="144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6"/>
      <c r="AF61" s="23"/>
    </row>
    <row r="62" spans="2:32" ht="13.5" thickBot="1">
      <c r="B62" s="3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34"/>
    </row>
    <row r="63" spans="2:32" ht="12.75">
      <c r="B63" s="2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</row>
    <row r="64" spans="2:32" ht="12.75">
      <c r="B64" s="2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 t="s">
        <v>1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</row>
    <row r="65" spans="2:32" ht="13.5" thickBot="1">
      <c r="B65" s="3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34"/>
    </row>
  </sheetData>
  <sheetProtection/>
  <mergeCells count="10">
    <mergeCell ref="AJ7:BG11"/>
    <mergeCell ref="D46:AE47"/>
    <mergeCell ref="D22:AE23"/>
    <mergeCell ref="C22:C23"/>
    <mergeCell ref="F59:AE61"/>
    <mergeCell ref="I8:AE8"/>
    <mergeCell ref="I3:AF7"/>
    <mergeCell ref="C34:C35"/>
    <mergeCell ref="D34:AE35"/>
    <mergeCell ref="C46:C47"/>
  </mergeCells>
  <printOptions horizontalCentered="1" verticalCentered="1"/>
  <pageMargins left="0.1968503937007874" right="0.1968503937007874" top="0.3937007874015748" bottom="0.984251968503937" header="0.5118110236220472" footer="0.5118110236220472"/>
  <pageSetup horizontalDpi="600" verticalDpi="600" orientation="portrait" scale="90" r:id="rId2"/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8"/>
  <sheetViews>
    <sheetView zoomScale="80" zoomScaleNormal="80" zoomScalePageLayoutView="0" workbookViewId="0" topLeftCell="A19">
      <selection activeCell="P43" sqref="P43"/>
    </sheetView>
  </sheetViews>
  <sheetFormatPr defaultColWidth="11.421875" defaultRowHeight="12.75"/>
  <cols>
    <col min="1" max="1" width="3.140625" style="63" customWidth="1"/>
    <col min="2" max="2" width="7.57421875" style="63" bestFit="1" customWidth="1"/>
    <col min="3" max="4" width="11.421875" style="63" customWidth="1"/>
    <col min="5" max="6" width="7.28125" style="63" bestFit="1" customWidth="1"/>
    <col min="7" max="7" width="7.140625" style="63" bestFit="1" customWidth="1"/>
    <col min="8" max="9" width="5.00390625" style="63" bestFit="1" customWidth="1"/>
    <col min="10" max="10" width="7.57421875" style="63" bestFit="1" customWidth="1"/>
    <col min="11" max="11" width="31.28125" style="63" customWidth="1"/>
    <col min="12" max="16384" width="11.421875" style="63" customWidth="1"/>
  </cols>
  <sheetData>
    <row r="1" ht="3.75" customHeight="1" thickBot="1"/>
    <row r="2" spans="2:11" ht="12.75" customHeight="1">
      <c r="B2" s="64"/>
      <c r="C2" s="112"/>
      <c r="D2" s="112"/>
      <c r="E2" s="112"/>
      <c r="F2" s="112"/>
      <c r="G2" s="112"/>
      <c r="H2" s="112"/>
      <c r="I2" s="112"/>
      <c r="J2" s="112"/>
      <c r="K2" s="113"/>
    </row>
    <row r="3" spans="2:11" ht="12.75" customHeight="1">
      <c r="B3" s="114"/>
      <c r="C3" s="115"/>
      <c r="D3" s="174" t="s">
        <v>45</v>
      </c>
      <c r="E3" s="174"/>
      <c r="F3" s="174"/>
      <c r="G3" s="174"/>
      <c r="H3" s="174"/>
      <c r="I3" s="174"/>
      <c r="J3" s="174"/>
      <c r="K3" s="175"/>
    </row>
    <row r="4" spans="2:11" ht="12.75" customHeight="1">
      <c r="B4" s="114"/>
      <c r="C4" s="115"/>
      <c r="D4" s="174"/>
      <c r="E4" s="174"/>
      <c r="F4" s="174"/>
      <c r="G4" s="174"/>
      <c r="H4" s="174"/>
      <c r="I4" s="174"/>
      <c r="J4" s="174"/>
      <c r="K4" s="175"/>
    </row>
    <row r="5" spans="2:11" ht="12.75" customHeight="1">
      <c r="B5" s="114"/>
      <c r="C5" s="115"/>
      <c r="D5" s="174"/>
      <c r="E5" s="174"/>
      <c r="F5" s="174"/>
      <c r="G5" s="174"/>
      <c r="H5" s="174"/>
      <c r="I5" s="174"/>
      <c r="J5" s="174"/>
      <c r="K5" s="175"/>
    </row>
    <row r="6" spans="2:11" ht="12.75" customHeight="1">
      <c r="B6" s="114"/>
      <c r="C6" s="115"/>
      <c r="D6" s="174"/>
      <c r="E6" s="174"/>
      <c r="F6" s="174"/>
      <c r="G6" s="174"/>
      <c r="H6" s="174"/>
      <c r="I6" s="174"/>
      <c r="J6" s="174"/>
      <c r="K6" s="175"/>
    </row>
    <row r="7" spans="2:11" ht="12.75" customHeight="1" thickBot="1">
      <c r="B7" s="114"/>
      <c r="C7" s="123"/>
      <c r="D7" s="123"/>
      <c r="E7" s="123"/>
      <c r="F7" s="123"/>
      <c r="G7" s="123"/>
      <c r="H7" s="123"/>
      <c r="I7" s="123"/>
      <c r="J7" s="123"/>
      <c r="K7" s="124"/>
    </row>
    <row r="8" spans="2:11" ht="12.75" customHeight="1" thickBot="1">
      <c r="B8" s="122"/>
      <c r="C8" s="123"/>
      <c r="D8" s="123"/>
      <c r="E8" s="123"/>
      <c r="F8" s="123"/>
      <c r="G8" s="123"/>
      <c r="H8" s="123"/>
      <c r="I8" s="123"/>
      <c r="J8" s="123"/>
      <c r="K8" s="124"/>
    </row>
    <row r="9" spans="2:11" ht="26.25" customHeight="1">
      <c r="B9" s="171" t="s">
        <v>47</v>
      </c>
      <c r="C9" s="172"/>
      <c r="D9" s="172"/>
      <c r="E9" s="172"/>
      <c r="F9" s="172"/>
      <c r="G9" s="172"/>
      <c r="H9" s="172"/>
      <c r="I9" s="172"/>
      <c r="J9" s="172"/>
      <c r="K9" s="173"/>
    </row>
    <row r="10" spans="2:11" ht="12.75">
      <c r="B10" s="148" t="s">
        <v>48</v>
      </c>
      <c r="C10" s="149"/>
      <c r="D10" s="149"/>
      <c r="E10" s="149"/>
      <c r="F10" s="149"/>
      <c r="G10" s="149"/>
      <c r="H10" s="149"/>
      <c r="I10" s="149"/>
      <c r="J10" s="149"/>
      <c r="K10" s="150"/>
    </row>
    <row r="11" spans="2:16" ht="38.25" customHeight="1">
      <c r="B11" s="151"/>
      <c r="C11" s="152"/>
      <c r="D11" s="152"/>
      <c r="E11" s="152"/>
      <c r="F11" s="152"/>
      <c r="G11" s="152"/>
      <c r="H11" s="152"/>
      <c r="I11" s="152"/>
      <c r="J11" s="152"/>
      <c r="K11" s="153"/>
      <c r="P11" s="131"/>
    </row>
    <row r="12" spans="2:11" s="86" customFormat="1" ht="25.5" customHeight="1">
      <c r="B12" s="154"/>
      <c r="C12" s="155"/>
      <c r="D12" s="155"/>
      <c r="E12" s="155"/>
      <c r="F12" s="155"/>
      <c r="G12" s="155"/>
      <c r="H12" s="155"/>
      <c r="I12" s="155"/>
      <c r="J12" s="155"/>
      <c r="K12" s="156"/>
    </row>
    <row r="13" spans="2:15" s="86" customFormat="1" ht="25.5" customHeight="1">
      <c r="B13" s="154"/>
      <c r="C13" s="155"/>
      <c r="D13" s="155"/>
      <c r="E13" s="155"/>
      <c r="F13" s="155"/>
      <c r="G13" s="155"/>
      <c r="H13" s="155"/>
      <c r="I13" s="155"/>
      <c r="J13" s="155"/>
      <c r="K13" s="156"/>
      <c r="O13" s="130"/>
    </row>
    <row r="14" spans="2:11" s="86" customFormat="1" ht="25.5" customHeight="1">
      <c r="B14" s="154"/>
      <c r="C14" s="155"/>
      <c r="D14" s="155"/>
      <c r="E14" s="155"/>
      <c r="F14" s="155"/>
      <c r="G14" s="155"/>
      <c r="H14" s="155"/>
      <c r="I14" s="155"/>
      <c r="J14" s="155"/>
      <c r="K14" s="156"/>
    </row>
    <row r="15" spans="2:11" s="86" customFormat="1" ht="25.5" customHeight="1">
      <c r="B15" s="154"/>
      <c r="C15" s="155"/>
      <c r="D15" s="155"/>
      <c r="E15" s="155"/>
      <c r="F15" s="155"/>
      <c r="G15" s="155"/>
      <c r="H15" s="155"/>
      <c r="I15" s="155"/>
      <c r="J15" s="155"/>
      <c r="K15" s="156"/>
    </row>
    <row r="16" spans="2:11" s="86" customFormat="1" ht="25.5" customHeight="1">
      <c r="B16" s="154"/>
      <c r="C16" s="155"/>
      <c r="D16" s="155"/>
      <c r="E16" s="155"/>
      <c r="F16" s="155"/>
      <c r="G16" s="155"/>
      <c r="H16" s="155"/>
      <c r="I16" s="155"/>
      <c r="J16" s="155"/>
      <c r="K16" s="156"/>
    </row>
    <row r="17" spans="2:11" s="86" customFormat="1" ht="10.5" customHeight="1">
      <c r="B17" s="154"/>
      <c r="C17" s="155"/>
      <c r="D17" s="155"/>
      <c r="E17" s="155"/>
      <c r="F17" s="155"/>
      <c r="G17" s="155"/>
      <c r="H17" s="155"/>
      <c r="I17" s="155"/>
      <c r="J17" s="155"/>
      <c r="K17" s="156"/>
    </row>
    <row r="18" spans="2:16" s="86" customFormat="1" ht="25.5" customHeight="1">
      <c r="B18" s="87"/>
      <c r="C18" s="161" t="s">
        <v>49</v>
      </c>
      <c r="D18" s="161"/>
      <c r="E18" s="161"/>
      <c r="F18" s="88" t="s">
        <v>50</v>
      </c>
      <c r="G18" s="89">
        <v>135</v>
      </c>
      <c r="H18" s="90"/>
      <c r="I18" s="91"/>
      <c r="J18" s="91"/>
      <c r="K18" s="92"/>
      <c r="P18" s="130"/>
    </row>
    <row r="19" spans="2:11" ht="15">
      <c r="B19" s="93">
        <v>1</v>
      </c>
      <c r="C19" s="161" t="s">
        <v>117</v>
      </c>
      <c r="D19" s="161"/>
      <c r="E19" s="161"/>
      <c r="F19" s="88" t="s">
        <v>51</v>
      </c>
      <c r="G19" s="94">
        <v>1.88</v>
      </c>
      <c r="H19" s="90"/>
      <c r="I19" s="91"/>
      <c r="J19" s="91"/>
      <c r="K19" s="92"/>
    </row>
    <row r="20" spans="2:11" ht="15">
      <c r="B20" s="93">
        <v>2</v>
      </c>
      <c r="C20" s="161" t="s">
        <v>52</v>
      </c>
      <c r="D20" s="161"/>
      <c r="E20" s="161"/>
      <c r="F20" s="88" t="s">
        <v>53</v>
      </c>
      <c r="G20" s="94">
        <v>0.5</v>
      </c>
      <c r="H20" s="90"/>
      <c r="I20" s="91"/>
      <c r="J20" s="91"/>
      <c r="K20" s="92"/>
    </row>
    <row r="21" spans="2:18" ht="15">
      <c r="B21" s="93">
        <v>3</v>
      </c>
      <c r="C21" s="161" t="s">
        <v>54</v>
      </c>
      <c r="D21" s="161"/>
      <c r="E21" s="161"/>
      <c r="F21" s="88" t="s">
        <v>55</v>
      </c>
      <c r="G21" s="94">
        <v>0.5</v>
      </c>
      <c r="H21" s="90"/>
      <c r="I21" s="91"/>
      <c r="J21" s="91"/>
      <c r="K21" s="92"/>
      <c r="R21" s="63" t="s">
        <v>118</v>
      </c>
    </row>
    <row r="22" spans="2:11" ht="15">
      <c r="B22" s="93">
        <v>4</v>
      </c>
      <c r="C22" s="161" t="s">
        <v>56</v>
      </c>
      <c r="D22" s="161"/>
      <c r="E22" s="161"/>
      <c r="F22" s="88" t="s">
        <v>57</v>
      </c>
      <c r="G22" s="94">
        <v>7000</v>
      </c>
      <c r="H22" s="90"/>
      <c r="I22" s="91"/>
      <c r="J22" s="91"/>
      <c r="K22" s="92"/>
    </row>
    <row r="23" spans="2:11" ht="15.75" thickBot="1">
      <c r="B23" s="116">
        <v>5</v>
      </c>
      <c r="C23" s="162" t="s">
        <v>58</v>
      </c>
      <c r="D23" s="162"/>
      <c r="E23" s="162"/>
      <c r="F23" s="117" t="s">
        <v>59</v>
      </c>
      <c r="G23" s="118">
        <v>0.06</v>
      </c>
      <c r="H23" s="119"/>
      <c r="I23" s="120"/>
      <c r="J23" s="120"/>
      <c r="K23" s="121"/>
    </row>
    <row r="24" spans="2:11" ht="12.75">
      <c r="B24" s="176"/>
      <c r="C24" s="147"/>
      <c r="D24" s="147"/>
      <c r="E24" s="147"/>
      <c r="F24" s="147"/>
      <c r="G24" s="147"/>
      <c r="H24" s="147"/>
      <c r="I24" s="147"/>
      <c r="J24" s="147"/>
      <c r="K24" s="177"/>
    </row>
    <row r="25" spans="2:11" ht="15">
      <c r="B25" s="95" t="s">
        <v>60</v>
      </c>
      <c r="C25" s="157" t="s">
        <v>61</v>
      </c>
      <c r="D25" s="157"/>
      <c r="E25" s="157"/>
      <c r="F25" s="157"/>
      <c r="G25" s="157"/>
      <c r="H25" s="157"/>
      <c r="I25" s="157"/>
      <c r="J25" s="157"/>
      <c r="K25" s="158"/>
    </row>
    <row r="26" spans="2:11" ht="15">
      <c r="B26" s="96"/>
      <c r="C26" s="157" t="s">
        <v>62</v>
      </c>
      <c r="D26" s="157"/>
      <c r="E26" s="157"/>
      <c r="F26" s="157"/>
      <c r="G26" s="157"/>
      <c r="H26" s="157"/>
      <c r="I26" s="157"/>
      <c r="J26" s="157"/>
      <c r="K26" s="158"/>
    </row>
    <row r="27" spans="2:11" ht="15">
      <c r="B27" s="96"/>
      <c r="C27" s="157" t="s">
        <v>63</v>
      </c>
      <c r="D27" s="157"/>
      <c r="E27" s="157"/>
      <c r="F27" s="157"/>
      <c r="G27" s="157"/>
      <c r="H27" s="157"/>
      <c r="I27" s="157"/>
      <c r="J27" s="157"/>
      <c r="K27" s="158"/>
    </row>
    <row r="28" spans="2:11" ht="15">
      <c r="B28" s="96"/>
      <c r="C28" s="157" t="s">
        <v>64</v>
      </c>
      <c r="D28" s="157"/>
      <c r="E28" s="157"/>
      <c r="F28" s="157"/>
      <c r="G28" s="157"/>
      <c r="H28" s="157"/>
      <c r="I28" s="157"/>
      <c r="J28" s="157"/>
      <c r="K28" s="158"/>
    </row>
    <row r="29" spans="2:11" ht="15">
      <c r="B29" s="96"/>
      <c r="C29" s="159" t="s">
        <v>65</v>
      </c>
      <c r="D29" s="159"/>
      <c r="E29" s="159"/>
      <c r="F29" s="159"/>
      <c r="G29" s="159"/>
      <c r="H29" s="159"/>
      <c r="I29" s="159"/>
      <c r="J29" s="159"/>
      <c r="K29" s="160"/>
    </row>
    <row r="30" spans="2:11" ht="15">
      <c r="B30" s="97"/>
      <c r="C30" s="98"/>
      <c r="D30" s="98"/>
      <c r="E30" s="98"/>
      <c r="F30" s="98"/>
      <c r="G30" s="98"/>
      <c r="H30" s="98"/>
      <c r="I30" s="98"/>
      <c r="J30" s="98"/>
      <c r="K30" s="99"/>
    </row>
    <row r="31" spans="2:11" ht="12.75">
      <c r="B31" s="163" t="s">
        <v>66</v>
      </c>
      <c r="C31" s="164"/>
      <c r="D31" s="164"/>
      <c r="E31" s="164"/>
      <c r="F31" s="164"/>
      <c r="G31" s="164"/>
      <c r="H31" s="164"/>
      <c r="I31" s="164"/>
      <c r="J31" s="164"/>
      <c r="K31" s="165"/>
    </row>
    <row r="32" spans="2:11" ht="12.75">
      <c r="B32" s="163" t="s">
        <v>67</v>
      </c>
      <c r="C32" s="164"/>
      <c r="D32" s="164"/>
      <c r="E32" s="164"/>
      <c r="F32" s="164"/>
      <c r="G32" s="164"/>
      <c r="H32" s="164"/>
      <c r="I32" s="164"/>
      <c r="J32" s="164"/>
      <c r="K32" s="165"/>
    </row>
    <row r="33" spans="2:11" ht="12.75">
      <c r="B33" s="100" t="s">
        <v>68</v>
      </c>
      <c r="C33" s="101">
        <v>0.95</v>
      </c>
      <c r="D33" s="101">
        <v>0.94</v>
      </c>
      <c r="E33" s="101">
        <v>0.93</v>
      </c>
      <c r="F33" s="101">
        <v>0.92</v>
      </c>
      <c r="G33" s="101">
        <v>0.91</v>
      </c>
      <c r="H33" s="101">
        <v>0.9</v>
      </c>
      <c r="I33" s="101">
        <v>0.8</v>
      </c>
      <c r="J33" s="102" t="s">
        <v>69</v>
      </c>
      <c r="K33" s="103">
        <v>0.5</v>
      </c>
    </row>
    <row r="34" spans="2:11" ht="12.75">
      <c r="B34" s="104" t="s">
        <v>51</v>
      </c>
      <c r="C34" s="105" t="s">
        <v>70</v>
      </c>
      <c r="D34" s="102" t="s">
        <v>71</v>
      </c>
      <c r="E34" s="102" t="s">
        <v>72</v>
      </c>
      <c r="F34" s="102" t="s">
        <v>73</v>
      </c>
      <c r="G34" s="102" t="s">
        <v>74</v>
      </c>
      <c r="H34" s="102" t="s">
        <v>75</v>
      </c>
      <c r="I34" s="102" t="s">
        <v>76</v>
      </c>
      <c r="J34" s="102">
        <v>1</v>
      </c>
      <c r="K34" s="106" t="s">
        <v>77</v>
      </c>
    </row>
    <row r="35" spans="2:11" ht="17.25">
      <c r="B35" s="107" t="s">
        <v>78</v>
      </c>
      <c r="C35" s="102" t="s">
        <v>79</v>
      </c>
      <c r="D35" s="102" t="s">
        <v>80</v>
      </c>
      <c r="E35" s="102" t="s">
        <v>81</v>
      </c>
      <c r="F35" s="102" t="s">
        <v>82</v>
      </c>
      <c r="G35" s="102" t="s">
        <v>83</v>
      </c>
      <c r="H35" s="102" t="s">
        <v>84</v>
      </c>
      <c r="I35" s="102" t="s">
        <v>85</v>
      </c>
      <c r="J35" s="102" t="s">
        <v>86</v>
      </c>
      <c r="K35" s="106" t="s">
        <v>87</v>
      </c>
    </row>
    <row r="36" spans="2:11" ht="12.75">
      <c r="B36" s="104" t="s">
        <v>59</v>
      </c>
      <c r="C36" s="102" t="s">
        <v>88</v>
      </c>
      <c r="D36" s="102" t="s">
        <v>89</v>
      </c>
      <c r="E36" s="102" t="s">
        <v>90</v>
      </c>
      <c r="F36" s="102" t="s">
        <v>91</v>
      </c>
      <c r="G36" s="102" t="s">
        <v>92</v>
      </c>
      <c r="H36" s="102" t="s">
        <v>93</v>
      </c>
      <c r="I36" s="102" t="s">
        <v>94</v>
      </c>
      <c r="J36" s="102" t="s">
        <v>95</v>
      </c>
      <c r="K36" s="106" t="s">
        <v>96</v>
      </c>
    </row>
    <row r="37" spans="2:11" ht="18" thickBot="1">
      <c r="B37" s="108" t="s">
        <v>97</v>
      </c>
      <c r="C37" s="109" t="s">
        <v>98</v>
      </c>
      <c r="D37" s="109" t="s">
        <v>99</v>
      </c>
      <c r="E37" s="109" t="s">
        <v>100</v>
      </c>
      <c r="F37" s="109" t="s">
        <v>101</v>
      </c>
      <c r="G37" s="109" t="s">
        <v>102</v>
      </c>
      <c r="H37" s="109" t="s">
        <v>103</v>
      </c>
      <c r="I37" s="109" t="s">
        <v>104</v>
      </c>
      <c r="J37" s="109" t="s">
        <v>105</v>
      </c>
      <c r="K37" s="110" t="s">
        <v>106</v>
      </c>
    </row>
    <row r="38" spans="2:11" s="111" customFormat="1" ht="21.75" thickBot="1">
      <c r="B38" s="166" t="s">
        <v>107</v>
      </c>
      <c r="C38" s="167"/>
      <c r="D38" s="167"/>
      <c r="E38" s="167"/>
      <c r="F38" s="167"/>
      <c r="G38" s="167"/>
      <c r="H38" s="168">
        <f>G18</f>
        <v>135</v>
      </c>
      <c r="I38" s="169"/>
      <c r="J38" s="169"/>
      <c r="K38" s="170"/>
    </row>
  </sheetData>
  <sheetProtection/>
  <mergeCells count="20">
    <mergeCell ref="B31:K31"/>
    <mergeCell ref="B32:K32"/>
    <mergeCell ref="B38:G38"/>
    <mergeCell ref="H38:K38"/>
    <mergeCell ref="B9:K9"/>
    <mergeCell ref="D3:K6"/>
    <mergeCell ref="B24:K24"/>
    <mergeCell ref="C25:K25"/>
    <mergeCell ref="C26:K26"/>
    <mergeCell ref="C27:K27"/>
    <mergeCell ref="B10:K11"/>
    <mergeCell ref="B12:K17"/>
    <mergeCell ref="C28:K28"/>
    <mergeCell ref="C29:K29"/>
    <mergeCell ref="C18:E18"/>
    <mergeCell ref="C19:E19"/>
    <mergeCell ref="C20:E20"/>
    <mergeCell ref="C21:E21"/>
    <mergeCell ref="C22:E22"/>
    <mergeCell ref="C23:E23"/>
  </mergeCells>
  <printOptions horizontalCentered="1" verticalCentered="1"/>
  <pageMargins left="0.1968503937007874" right="0.1968503937007874" top="0.7480314960629921" bottom="0.7480314960629921" header="0.31496062992125984" footer="0.31496062992125984"/>
  <pageSetup orientation="portrait" scale="90" r:id="rId4"/>
  <drawing r:id="rId3"/>
  <legacyDrawing r:id="rId2"/>
  <oleObjects>
    <oleObject progId="Equation.3" shapeId="4719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55">
      <selection activeCell="D24" sqref="A1:D24"/>
    </sheetView>
  </sheetViews>
  <sheetFormatPr defaultColWidth="11.421875" defaultRowHeight="12.75"/>
  <cols>
    <col min="1" max="1" width="2.57421875" style="0" customWidth="1"/>
    <col min="2" max="2" width="29.7109375" style="0" customWidth="1"/>
    <col min="3" max="3" width="43.57421875" style="0" customWidth="1"/>
  </cols>
  <sheetData>
    <row r="1" ht="13.5" thickBot="1"/>
    <row r="2" spans="2:3" ht="12.75">
      <c r="B2" s="19"/>
      <c r="C2" s="180" t="s">
        <v>45</v>
      </c>
    </row>
    <row r="3" spans="2:3" ht="30" customHeight="1">
      <c r="B3" s="125"/>
      <c r="C3" s="181"/>
    </row>
    <row r="4" spans="2:3" ht="30" customHeight="1" thickBot="1">
      <c r="B4" s="129"/>
      <c r="C4" s="182"/>
    </row>
    <row r="5" spans="2:3" ht="12.75" customHeight="1" thickBot="1">
      <c r="B5" s="126"/>
      <c r="C5" s="128"/>
    </row>
    <row r="6" spans="2:3" ht="11.25" customHeight="1" thickBot="1">
      <c r="B6" s="18"/>
      <c r="C6" s="18"/>
    </row>
    <row r="7" spans="2:3" ht="39.75" customHeight="1" thickBot="1">
      <c r="B7" s="178" t="s">
        <v>14</v>
      </c>
      <c r="C7" s="179"/>
    </row>
    <row r="8" spans="2:7" ht="49.5" customHeight="1">
      <c r="B8" s="35" t="s">
        <v>108</v>
      </c>
      <c r="C8" s="38" t="s">
        <v>46</v>
      </c>
      <c r="G8" s="1"/>
    </row>
    <row r="9" spans="2:3" ht="69.75" customHeight="1">
      <c r="B9" s="36" t="s">
        <v>4</v>
      </c>
      <c r="C9" s="39" t="s">
        <v>112</v>
      </c>
    </row>
    <row r="10" spans="2:3" ht="36">
      <c r="B10" s="36" t="s">
        <v>3</v>
      </c>
      <c r="C10" s="39" t="s">
        <v>113</v>
      </c>
    </row>
    <row r="11" spans="2:3" ht="24.75" customHeight="1">
      <c r="B11" s="36" t="s">
        <v>4</v>
      </c>
      <c r="C11" s="39" t="s">
        <v>109</v>
      </c>
    </row>
    <row r="12" spans="2:3" ht="24.75" customHeight="1">
      <c r="B12" s="36" t="s">
        <v>12</v>
      </c>
      <c r="C12" s="39" t="s">
        <v>13</v>
      </c>
    </row>
    <row r="13" spans="2:3" ht="54" customHeight="1">
      <c r="B13" s="36" t="s">
        <v>11</v>
      </c>
      <c r="C13" s="39" t="s">
        <v>114</v>
      </c>
    </row>
    <row r="14" spans="2:3" ht="49.5" customHeight="1">
      <c r="B14" s="36" t="s">
        <v>5</v>
      </c>
      <c r="C14" s="39" t="s">
        <v>115</v>
      </c>
    </row>
    <row r="15" spans="2:3" ht="24.75" customHeight="1">
      <c r="B15" s="52" t="s">
        <v>110</v>
      </c>
      <c r="C15" s="127">
        <v>0.94</v>
      </c>
    </row>
    <row r="16" spans="2:3" ht="49.5" customHeight="1">
      <c r="B16" s="52" t="s">
        <v>26</v>
      </c>
      <c r="C16" s="65" t="s">
        <v>116</v>
      </c>
    </row>
    <row r="17" spans="2:3" ht="49.5" customHeight="1">
      <c r="B17" s="52" t="s">
        <v>39</v>
      </c>
      <c r="C17" s="65" t="s">
        <v>111</v>
      </c>
    </row>
    <row r="18" spans="2:3" ht="69.75" customHeight="1" thickBot="1">
      <c r="B18" s="37" t="s">
        <v>40</v>
      </c>
      <c r="C18" s="40" t="s">
        <v>38</v>
      </c>
    </row>
  </sheetData>
  <sheetProtection/>
  <mergeCells count="2">
    <mergeCell ref="B7:C7"/>
    <mergeCell ref="C2:C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76"/>
  <sheetViews>
    <sheetView zoomScale="80" zoomScaleNormal="80" zoomScalePageLayoutView="0" workbookViewId="0" topLeftCell="A1">
      <selection activeCell="G90" sqref="A1:G90"/>
    </sheetView>
  </sheetViews>
  <sheetFormatPr defaultColWidth="11.421875" defaultRowHeight="12.75"/>
  <cols>
    <col min="1" max="1" width="2.28125" style="0" customWidth="1"/>
    <col min="2" max="5" width="18.7109375" style="0" customWidth="1"/>
    <col min="6" max="6" width="20.140625" style="0" customWidth="1"/>
    <col min="7" max="7" width="4.7109375" style="0" customWidth="1"/>
    <col min="8" max="8" width="9.57421875" style="0" customWidth="1"/>
    <col min="9" max="9" width="10.140625" style="0" customWidth="1"/>
  </cols>
  <sheetData>
    <row r="1" ht="3.75" customHeight="1" thickBot="1"/>
    <row r="2" spans="2:6" ht="30" customHeight="1">
      <c r="B2" s="71"/>
      <c r="C2" s="234" t="s">
        <v>45</v>
      </c>
      <c r="D2" s="234"/>
      <c r="E2" s="234"/>
      <c r="F2" s="235"/>
    </row>
    <row r="3" spans="2:6" ht="30" customHeight="1">
      <c r="B3" s="72"/>
      <c r="C3" s="236"/>
      <c r="D3" s="236"/>
      <c r="E3" s="236"/>
      <c r="F3" s="237"/>
    </row>
    <row r="4" spans="2:6" ht="30" customHeight="1" thickBot="1">
      <c r="B4" s="72"/>
      <c r="C4" s="238"/>
      <c r="D4" s="238"/>
      <c r="E4" s="238"/>
      <c r="F4" s="239"/>
    </row>
    <row r="5" spans="2:14" ht="20.25" customHeight="1" thickBot="1">
      <c r="B5" s="82"/>
      <c r="C5" s="83"/>
      <c r="D5" s="83"/>
      <c r="E5" s="83"/>
      <c r="F5" s="84"/>
      <c r="H5" s="80"/>
      <c r="I5" s="80"/>
      <c r="J5" s="80"/>
      <c r="K5" s="80"/>
      <c r="L5" s="80"/>
      <c r="M5" s="80"/>
      <c r="N5" s="80"/>
    </row>
    <row r="6" spans="8:14" ht="10.5" customHeight="1" thickBot="1">
      <c r="H6" s="80"/>
      <c r="I6" s="80"/>
      <c r="J6" s="80"/>
      <c r="K6" s="80"/>
      <c r="L6" s="80"/>
      <c r="M6" s="80"/>
      <c r="N6" s="80"/>
    </row>
    <row r="7" spans="2:14" ht="62.25" customHeight="1" thickBot="1">
      <c r="B7" s="242" t="str">
        <f>ENCUESTA!D22</f>
        <v>En la escala de 1 a 10 siendo Uno (01) la puntuación más baja y Diez (10) la más alta. ¿Cómo califica usted la función de los Gestores de Parques en los escenarios deportivos a cargo de INDUPAL?</v>
      </c>
      <c r="C7" s="243"/>
      <c r="D7" s="243"/>
      <c r="E7" s="243"/>
      <c r="F7" s="244"/>
      <c r="H7" s="80"/>
      <c r="I7" s="80"/>
      <c r="J7" s="80"/>
      <c r="K7" s="80"/>
      <c r="L7" s="80"/>
      <c r="M7" s="80"/>
      <c r="N7" s="80"/>
    </row>
    <row r="8" spans="2:24" ht="13.5" customHeight="1" thickBot="1">
      <c r="B8" s="22"/>
      <c r="C8" s="1"/>
      <c r="D8" s="1"/>
      <c r="E8" s="1"/>
      <c r="F8" s="23"/>
      <c r="H8" s="80"/>
      <c r="I8" s="80"/>
      <c r="J8" s="80"/>
      <c r="K8" s="80"/>
      <c r="L8" s="80"/>
      <c r="M8" s="80"/>
      <c r="N8" s="80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2:24" ht="15.75" customHeight="1" thickBot="1">
      <c r="B9" s="22"/>
      <c r="C9" s="41" t="s">
        <v>25</v>
      </c>
      <c r="D9" s="42" t="s">
        <v>6</v>
      </c>
      <c r="E9" s="43" t="s">
        <v>7</v>
      </c>
      <c r="F9" s="23"/>
      <c r="H9" s="80"/>
      <c r="I9" s="80"/>
      <c r="J9" s="80"/>
      <c r="K9" s="80"/>
      <c r="L9" s="80"/>
      <c r="M9" s="80"/>
      <c r="N9" s="80"/>
      <c r="O9" s="76"/>
      <c r="P9" s="76"/>
      <c r="Q9" s="76"/>
      <c r="R9" s="76"/>
      <c r="S9" s="76"/>
      <c r="T9" s="76"/>
      <c r="U9" s="76"/>
      <c r="V9" s="73"/>
      <c r="W9" s="73"/>
      <c r="X9" s="73"/>
    </row>
    <row r="10" spans="2:33" ht="15" customHeight="1">
      <c r="B10" s="22"/>
      <c r="C10" s="47">
        <v>1</v>
      </c>
      <c r="D10" s="49">
        <v>3</v>
      </c>
      <c r="E10" s="51">
        <f>(D10/D20)</f>
        <v>0.022222222222222223</v>
      </c>
      <c r="F10" s="23"/>
      <c r="I10" s="74"/>
      <c r="J10" s="240"/>
      <c r="K10" s="241"/>
      <c r="L10" s="241"/>
      <c r="M10" s="241"/>
      <c r="N10" s="241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1"/>
    </row>
    <row r="11" spans="2:33" ht="15" customHeight="1">
      <c r="B11" s="22"/>
      <c r="C11" s="48">
        <v>2</v>
      </c>
      <c r="D11" s="50">
        <v>0</v>
      </c>
      <c r="E11" s="51">
        <f>(D11/D20)</f>
        <v>0</v>
      </c>
      <c r="F11" s="23"/>
      <c r="I11" s="85"/>
      <c r="J11" s="241"/>
      <c r="K11" s="241"/>
      <c r="L11" s="241"/>
      <c r="M11" s="241"/>
      <c r="N11" s="241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2:33" ht="15" customHeight="1">
      <c r="B12" s="22"/>
      <c r="C12" s="48">
        <v>3</v>
      </c>
      <c r="D12" s="50">
        <v>0</v>
      </c>
      <c r="E12" s="51">
        <f>(D12/D20)</f>
        <v>0</v>
      </c>
      <c r="F12" s="23"/>
      <c r="I12" s="74"/>
      <c r="J12" s="241"/>
      <c r="K12" s="241"/>
      <c r="L12" s="241"/>
      <c r="M12" s="241"/>
      <c r="N12" s="241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1"/>
    </row>
    <row r="13" spans="2:33" ht="15" customHeight="1">
      <c r="B13" s="22"/>
      <c r="C13" s="48">
        <v>4</v>
      </c>
      <c r="D13" s="50">
        <v>1</v>
      </c>
      <c r="E13" s="51">
        <f>(D13/D20)</f>
        <v>0.007407407407407408</v>
      </c>
      <c r="F13" s="23"/>
      <c r="I13" s="74"/>
      <c r="J13" s="241"/>
      <c r="K13" s="241"/>
      <c r="L13" s="241"/>
      <c r="M13" s="241"/>
      <c r="N13" s="241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1"/>
    </row>
    <row r="14" spans="2:33" ht="15" customHeight="1">
      <c r="B14" s="22"/>
      <c r="C14" s="48">
        <v>5</v>
      </c>
      <c r="D14" s="50">
        <v>1</v>
      </c>
      <c r="E14" s="51">
        <f>(D14/D20)</f>
        <v>0.007407407407407408</v>
      </c>
      <c r="F14" s="23"/>
      <c r="I14" s="74"/>
      <c r="J14" s="241"/>
      <c r="K14" s="241"/>
      <c r="L14" s="241"/>
      <c r="M14" s="241"/>
      <c r="N14" s="241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1"/>
    </row>
    <row r="15" spans="2:24" ht="15">
      <c r="B15" s="22"/>
      <c r="C15" s="48">
        <v>6</v>
      </c>
      <c r="D15" s="50">
        <v>1</v>
      </c>
      <c r="E15" s="51">
        <f>(D15/D20)</f>
        <v>0.007407407407407408</v>
      </c>
      <c r="F15" s="23"/>
      <c r="I15" s="74"/>
      <c r="J15" s="75"/>
      <c r="K15" s="1"/>
      <c r="L15" s="1"/>
      <c r="N15" s="85"/>
      <c r="R15" s="76"/>
      <c r="S15" s="76"/>
      <c r="T15" s="76"/>
      <c r="U15" s="73"/>
      <c r="V15" s="73"/>
      <c r="W15" s="73"/>
      <c r="X15" s="73"/>
    </row>
    <row r="16" spans="2:24" ht="15">
      <c r="B16" s="22"/>
      <c r="C16" s="48">
        <v>7</v>
      </c>
      <c r="D16" s="50">
        <v>1</v>
      </c>
      <c r="E16" s="51">
        <f>(D16/D20)</f>
        <v>0.007407407407407408</v>
      </c>
      <c r="F16" s="23"/>
      <c r="I16" s="74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7" spans="2:24" ht="15">
      <c r="B17" s="22"/>
      <c r="C17" s="48">
        <v>8</v>
      </c>
      <c r="D17" s="50">
        <v>17</v>
      </c>
      <c r="E17" s="51">
        <f>(D17/D20)</f>
        <v>0.1259259259259259</v>
      </c>
      <c r="F17" s="23"/>
      <c r="I17" s="74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</row>
    <row r="18" spans="2:24" ht="15">
      <c r="B18" s="22"/>
      <c r="C18" s="48">
        <v>9</v>
      </c>
      <c r="D18" s="50">
        <v>29</v>
      </c>
      <c r="E18" s="51">
        <f>(D18/D20)</f>
        <v>0.21481481481481482</v>
      </c>
      <c r="F18" s="23"/>
      <c r="H18" s="53"/>
      <c r="I18" s="74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2:24" ht="15">
      <c r="B19" s="22"/>
      <c r="C19" s="48">
        <v>10</v>
      </c>
      <c r="D19" s="50">
        <v>82</v>
      </c>
      <c r="E19" s="51">
        <f>(D19/D20)</f>
        <v>0.6074074074074074</v>
      </c>
      <c r="F19" s="2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</row>
    <row r="20" spans="2:6" ht="15.75" thickBot="1">
      <c r="B20" s="22"/>
      <c r="C20" s="44" t="s">
        <v>9</v>
      </c>
      <c r="D20" s="45">
        <v>135</v>
      </c>
      <c r="E20" s="46">
        <f>SUM(E10:E19)</f>
        <v>1</v>
      </c>
      <c r="F20" s="23"/>
    </row>
    <row r="21" spans="2:6" ht="12.75">
      <c r="B21" s="22"/>
      <c r="C21" s="1"/>
      <c r="D21" s="1"/>
      <c r="E21" s="1"/>
      <c r="F21" s="23"/>
    </row>
    <row r="22" spans="2:6" ht="12.75">
      <c r="B22" s="22"/>
      <c r="C22" s="1"/>
      <c r="D22" s="1"/>
      <c r="E22" s="1"/>
      <c r="F22" s="23"/>
    </row>
    <row r="23" spans="2:6" ht="12.75">
      <c r="B23" s="22"/>
      <c r="C23" s="1"/>
      <c r="D23" s="1"/>
      <c r="E23" s="1"/>
      <c r="F23" s="23"/>
    </row>
    <row r="24" spans="2:6" ht="12.75">
      <c r="B24" s="22"/>
      <c r="C24" s="1"/>
      <c r="D24" s="1"/>
      <c r="E24" s="1"/>
      <c r="F24" s="23"/>
    </row>
    <row r="25" spans="2:6" ht="12.75">
      <c r="B25" s="22"/>
      <c r="C25" s="1"/>
      <c r="D25" s="1"/>
      <c r="E25" s="1"/>
      <c r="F25" s="23"/>
    </row>
    <row r="26" spans="2:6" ht="12.75">
      <c r="B26" s="22"/>
      <c r="C26" s="1"/>
      <c r="D26" s="1"/>
      <c r="E26" s="1"/>
      <c r="F26" s="23"/>
    </row>
    <row r="27" spans="2:6" ht="12.75">
      <c r="B27" s="22"/>
      <c r="C27" s="1"/>
      <c r="D27" s="1"/>
      <c r="E27" s="1"/>
      <c r="F27" s="23"/>
    </row>
    <row r="28" spans="2:6" ht="12.75">
      <c r="B28" s="22"/>
      <c r="C28" s="1"/>
      <c r="D28" s="1"/>
      <c r="E28" s="1"/>
      <c r="F28" s="23"/>
    </row>
    <row r="29" spans="2:6" ht="12.75">
      <c r="B29" s="22"/>
      <c r="C29" s="1"/>
      <c r="D29" s="1"/>
      <c r="E29" s="1"/>
      <c r="F29" s="23"/>
    </row>
    <row r="30" spans="2:6" ht="12.75">
      <c r="B30" s="22"/>
      <c r="C30" s="1"/>
      <c r="D30" s="1"/>
      <c r="E30" s="1"/>
      <c r="F30" s="23"/>
    </row>
    <row r="31" spans="2:6" ht="12.75">
      <c r="B31" s="22"/>
      <c r="C31" s="1"/>
      <c r="D31" s="1"/>
      <c r="E31" s="1"/>
      <c r="F31" s="23"/>
    </row>
    <row r="32" spans="2:6" ht="12.75">
      <c r="B32" s="22"/>
      <c r="C32" s="1"/>
      <c r="D32" s="1"/>
      <c r="E32" s="1"/>
      <c r="F32" s="23"/>
    </row>
    <row r="33" spans="2:6" ht="12.75">
      <c r="B33" s="22"/>
      <c r="C33" s="1"/>
      <c r="D33" s="1"/>
      <c r="E33" s="1"/>
      <c r="F33" s="23"/>
    </row>
    <row r="34" spans="2:6" ht="12.75">
      <c r="B34" s="22"/>
      <c r="C34" s="1"/>
      <c r="D34" s="1"/>
      <c r="E34" s="1"/>
      <c r="F34" s="23"/>
    </row>
    <row r="35" spans="2:6" ht="12.75">
      <c r="B35" s="22"/>
      <c r="C35" s="1"/>
      <c r="D35" s="1"/>
      <c r="E35" s="1"/>
      <c r="F35" s="23"/>
    </row>
    <row r="36" spans="2:6" ht="12.75">
      <c r="B36" s="22"/>
      <c r="C36" s="1"/>
      <c r="D36" s="1"/>
      <c r="E36" s="1"/>
      <c r="F36" s="23"/>
    </row>
    <row r="37" spans="2:6" ht="12.75">
      <c r="B37" s="22"/>
      <c r="C37" s="1"/>
      <c r="D37" s="1"/>
      <c r="E37" s="1"/>
      <c r="F37" s="23"/>
    </row>
    <row r="38" spans="2:6" ht="12.75">
      <c r="B38" s="22"/>
      <c r="C38" s="1"/>
      <c r="D38" s="1"/>
      <c r="E38" s="1"/>
      <c r="F38" s="23"/>
    </row>
    <row r="39" spans="2:6" ht="12.75">
      <c r="B39" s="22"/>
      <c r="C39" s="1"/>
      <c r="D39" s="1"/>
      <c r="E39" s="1"/>
      <c r="F39" s="23"/>
    </row>
    <row r="40" spans="2:6" ht="12.75">
      <c r="B40" s="22"/>
      <c r="C40" s="1"/>
      <c r="D40" s="1"/>
      <c r="E40" s="1"/>
      <c r="F40" s="23"/>
    </row>
    <row r="41" spans="2:6" ht="12.75">
      <c r="B41" s="22"/>
      <c r="C41" s="1"/>
      <c r="D41" s="1"/>
      <c r="E41" s="1"/>
      <c r="F41" s="23"/>
    </row>
    <row r="42" spans="2:6" ht="13.5" thickBot="1">
      <c r="B42" s="33"/>
      <c r="C42" s="14"/>
      <c r="D42" s="14"/>
      <c r="E42" s="14"/>
      <c r="F42" s="34"/>
    </row>
    <row r="44" ht="18" customHeight="1"/>
    <row r="45" ht="18" customHeight="1"/>
    <row r="46" ht="18" customHeight="1"/>
    <row r="47" ht="18" customHeight="1"/>
    <row r="48" ht="18" customHeight="1" thickBot="1"/>
    <row r="49" spans="2:6" ht="30" customHeight="1">
      <c r="B49" s="71"/>
      <c r="C49" s="234" t="s">
        <v>45</v>
      </c>
      <c r="D49" s="234"/>
      <c r="E49" s="234"/>
      <c r="F49" s="235"/>
    </row>
    <row r="50" spans="2:6" ht="30" customHeight="1">
      <c r="B50" s="72"/>
      <c r="C50" s="236"/>
      <c r="D50" s="236"/>
      <c r="E50" s="236"/>
      <c r="F50" s="237"/>
    </row>
    <row r="51" spans="2:6" ht="30" customHeight="1" thickBot="1">
      <c r="B51" s="72"/>
      <c r="C51" s="238"/>
      <c r="D51" s="238"/>
      <c r="E51" s="238"/>
      <c r="F51" s="239"/>
    </row>
    <row r="52" spans="2:6" ht="10.5" customHeight="1" thickBot="1">
      <c r="B52" s="82"/>
      <c r="C52" s="83"/>
      <c r="D52" s="83"/>
      <c r="E52" s="83"/>
      <c r="F52" s="84"/>
    </row>
    <row r="53" spans="2:6" ht="24" thickBot="1">
      <c r="B53" s="178" t="s">
        <v>119</v>
      </c>
      <c r="C53" s="245"/>
      <c r="D53" s="245"/>
      <c r="E53" s="245"/>
      <c r="F53" s="179"/>
    </row>
    <row r="54" spans="2:6" ht="15" customHeight="1" thickBot="1">
      <c r="B54" s="219"/>
      <c r="C54" s="220"/>
      <c r="D54" s="220"/>
      <c r="E54" s="220"/>
      <c r="F54" s="221"/>
    </row>
    <row r="55" spans="2:6" ht="15" customHeight="1" thickBot="1">
      <c r="B55" s="186" t="s">
        <v>120</v>
      </c>
      <c r="C55" s="187"/>
      <c r="D55" s="187"/>
      <c r="E55" s="187"/>
      <c r="F55" s="188"/>
    </row>
    <row r="56" spans="2:6" ht="15" customHeight="1" thickBot="1">
      <c r="B56" s="219"/>
      <c r="C56" s="220"/>
      <c r="D56" s="220"/>
      <c r="E56" s="220"/>
      <c r="F56" s="221"/>
    </row>
    <row r="57" spans="2:6" ht="15" customHeight="1" thickBot="1">
      <c r="B57" s="222" t="s">
        <v>121</v>
      </c>
      <c r="C57" s="223"/>
      <c r="D57" s="224" t="s">
        <v>122</v>
      </c>
      <c r="E57" s="225"/>
      <c r="F57" s="226"/>
    </row>
    <row r="58" spans="2:6" ht="15" customHeight="1">
      <c r="B58" s="227" t="s">
        <v>123</v>
      </c>
      <c r="C58" s="228"/>
      <c r="D58" s="229" t="s">
        <v>124</v>
      </c>
      <c r="E58" s="230"/>
      <c r="F58" s="231"/>
    </row>
    <row r="59" spans="2:6" ht="15" customHeight="1">
      <c r="B59" s="232" t="s">
        <v>125</v>
      </c>
      <c r="C59" s="233"/>
      <c r="D59" s="209" t="s">
        <v>126</v>
      </c>
      <c r="E59" s="210"/>
      <c r="F59" s="211"/>
    </row>
    <row r="60" spans="2:8" ht="15" customHeight="1">
      <c r="B60" s="207" t="s">
        <v>127</v>
      </c>
      <c r="C60" s="208"/>
      <c r="D60" s="209" t="s">
        <v>128</v>
      </c>
      <c r="E60" s="210"/>
      <c r="F60" s="211"/>
      <c r="H60" s="53"/>
    </row>
    <row r="61" spans="2:6" ht="15" customHeight="1">
      <c r="B61" s="212" t="s">
        <v>129</v>
      </c>
      <c r="C61" s="213"/>
      <c r="D61" s="209" t="s">
        <v>130</v>
      </c>
      <c r="E61" s="210"/>
      <c r="F61" s="211"/>
    </row>
    <row r="62" spans="2:6" ht="15" customHeight="1" thickBot="1">
      <c r="B62" s="214" t="s">
        <v>131</v>
      </c>
      <c r="C62" s="215"/>
      <c r="D62" s="216" t="s">
        <v>132</v>
      </c>
      <c r="E62" s="217"/>
      <c r="F62" s="218"/>
    </row>
    <row r="63" spans="2:6" ht="12.75" customHeight="1" thickBot="1">
      <c r="B63" s="183"/>
      <c r="C63" s="184"/>
      <c r="D63" s="184"/>
      <c r="E63" s="184"/>
      <c r="F63" s="185"/>
    </row>
    <row r="64" spans="2:6" ht="12.75" customHeight="1" thickBot="1">
      <c r="B64" s="186" t="s">
        <v>133</v>
      </c>
      <c r="C64" s="187"/>
      <c r="D64" s="187"/>
      <c r="E64" s="187"/>
      <c r="F64" s="188"/>
    </row>
    <row r="65" spans="2:6" ht="12.75" customHeight="1">
      <c r="B65" s="189" t="s">
        <v>135</v>
      </c>
      <c r="C65" s="190"/>
      <c r="D65" s="190"/>
      <c r="E65" s="190"/>
      <c r="F65" s="191"/>
    </row>
    <row r="66" spans="2:6" ht="12.75">
      <c r="B66" s="192"/>
      <c r="C66" s="193"/>
      <c r="D66" s="193"/>
      <c r="E66" s="193"/>
      <c r="F66" s="194"/>
    </row>
    <row r="67" spans="2:6" ht="12.75">
      <c r="B67" s="192"/>
      <c r="C67" s="193"/>
      <c r="D67" s="193"/>
      <c r="E67" s="193"/>
      <c r="F67" s="194"/>
    </row>
    <row r="68" spans="2:6" ht="54" customHeight="1" thickBot="1">
      <c r="B68" s="195"/>
      <c r="C68" s="196"/>
      <c r="D68" s="196"/>
      <c r="E68" s="196"/>
      <c r="F68" s="197"/>
    </row>
    <row r="69" spans="2:6" ht="18.75" thickBot="1">
      <c r="B69" s="198" t="s">
        <v>134</v>
      </c>
      <c r="C69" s="199"/>
      <c r="D69" s="199"/>
      <c r="E69" s="199"/>
      <c r="F69" s="200"/>
    </row>
    <row r="70" spans="2:6" ht="12.75">
      <c r="B70" s="201" t="s">
        <v>136</v>
      </c>
      <c r="C70" s="202"/>
      <c r="D70" s="202"/>
      <c r="E70" s="202"/>
      <c r="F70" s="203"/>
    </row>
    <row r="71" spans="2:6" ht="12.75">
      <c r="B71" s="204"/>
      <c r="C71" s="205"/>
      <c r="D71" s="205"/>
      <c r="E71" s="205"/>
      <c r="F71" s="206"/>
    </row>
    <row r="72" spans="2:6" ht="35.25" customHeight="1">
      <c r="B72" s="204"/>
      <c r="C72" s="205"/>
      <c r="D72" s="205"/>
      <c r="E72" s="205"/>
      <c r="F72" s="206"/>
    </row>
    <row r="73" spans="2:6" ht="12.75">
      <c r="B73" s="204" t="s">
        <v>143</v>
      </c>
      <c r="C73" s="205"/>
      <c r="D73" s="205"/>
      <c r="E73" s="205"/>
      <c r="F73" s="206"/>
    </row>
    <row r="74" spans="2:6" ht="12.75">
      <c r="B74" s="204"/>
      <c r="C74" s="205"/>
      <c r="D74" s="205"/>
      <c r="E74" s="205"/>
      <c r="F74" s="206"/>
    </row>
    <row r="75" spans="2:6" ht="27" customHeight="1">
      <c r="B75" s="204"/>
      <c r="C75" s="205"/>
      <c r="D75" s="205"/>
      <c r="E75" s="205"/>
      <c r="F75" s="206"/>
    </row>
    <row r="76" spans="2:6" ht="6.75" customHeight="1" thickBot="1">
      <c r="B76" s="33"/>
      <c r="C76" s="14"/>
      <c r="D76" s="14"/>
      <c r="E76" s="14"/>
      <c r="F76" s="34"/>
    </row>
  </sheetData>
  <sheetProtection/>
  <mergeCells count="26">
    <mergeCell ref="B55:F55"/>
    <mergeCell ref="C49:F51"/>
    <mergeCell ref="J10:N14"/>
    <mergeCell ref="B7:F7"/>
    <mergeCell ref="C2:F4"/>
    <mergeCell ref="B53:F53"/>
    <mergeCell ref="B54:F54"/>
    <mergeCell ref="B56:F56"/>
    <mergeCell ref="B57:C57"/>
    <mergeCell ref="D57:F57"/>
    <mergeCell ref="B58:C58"/>
    <mergeCell ref="D58:F58"/>
    <mergeCell ref="B59:C59"/>
    <mergeCell ref="D59:F59"/>
    <mergeCell ref="B60:C60"/>
    <mergeCell ref="D60:F60"/>
    <mergeCell ref="B61:C61"/>
    <mergeCell ref="D61:F61"/>
    <mergeCell ref="B62:C62"/>
    <mergeCell ref="D62:F62"/>
    <mergeCell ref="B63:F63"/>
    <mergeCell ref="B64:F64"/>
    <mergeCell ref="B65:F68"/>
    <mergeCell ref="B69:F69"/>
    <mergeCell ref="B70:F72"/>
    <mergeCell ref="B73:F75"/>
  </mergeCells>
  <printOptions horizontalCentered="1" verticalCentered="1"/>
  <pageMargins left="0.1968503937007874" right="0.1968503937007874" top="0.7874015748031497" bottom="0.7874015748031497" header="0" footer="0"/>
  <pageSetup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Y88"/>
  <sheetViews>
    <sheetView zoomScale="80" zoomScaleNormal="80" zoomScalePageLayoutView="0" workbookViewId="0" topLeftCell="A1">
      <selection activeCell="J4" sqref="J4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9.75" customHeight="1" thickBot="1"/>
    <row r="2" spans="2:6" ht="30" customHeight="1">
      <c r="B2" s="71"/>
      <c r="C2" s="234" t="s">
        <v>45</v>
      </c>
      <c r="D2" s="234"/>
      <c r="E2" s="234"/>
      <c r="F2" s="235"/>
    </row>
    <row r="3" spans="2:6" ht="30" customHeight="1">
      <c r="B3" s="72"/>
      <c r="C3" s="236"/>
      <c r="D3" s="236"/>
      <c r="E3" s="236"/>
      <c r="F3" s="237"/>
    </row>
    <row r="4" spans="2:6" ht="30" customHeight="1" thickBot="1">
      <c r="B4" s="72"/>
      <c r="C4" s="238"/>
      <c r="D4" s="238"/>
      <c r="E4" s="238"/>
      <c r="F4" s="239"/>
    </row>
    <row r="5" spans="2:6" ht="12" customHeight="1" thickBot="1">
      <c r="B5" s="82"/>
      <c r="C5" s="83"/>
      <c r="D5" s="83"/>
      <c r="E5" s="83"/>
      <c r="F5" s="84"/>
    </row>
    <row r="6" ht="10.5" customHeight="1" thickBot="1"/>
    <row r="7" spans="2:6" ht="59.25" customHeight="1" thickBot="1">
      <c r="B7" s="246" t="str">
        <f>ENCUESTA!D34</f>
        <v>En la escala de 1 a 10 siendo Uno (01) la puntuación más baja y Diez (10) la más alta. ¿Está satisfecho con la prestación de servicio de los escenarios deportivos a cargo de INDUPAL?</v>
      </c>
      <c r="C7" s="247"/>
      <c r="D7" s="247"/>
      <c r="E7" s="247"/>
      <c r="F7" s="248"/>
    </row>
    <row r="8" spans="2:6" ht="13.5" thickBot="1">
      <c r="B8" s="22"/>
      <c r="C8" s="1"/>
      <c r="D8" s="1"/>
      <c r="E8" s="1"/>
      <c r="F8" s="23"/>
    </row>
    <row r="9" spans="2:6" ht="18.75" thickBot="1">
      <c r="B9" s="22"/>
      <c r="C9" s="54" t="s">
        <v>25</v>
      </c>
      <c r="D9" s="55" t="s">
        <v>6</v>
      </c>
      <c r="E9" s="56" t="s">
        <v>7</v>
      </c>
      <c r="F9" s="23"/>
    </row>
    <row r="10" spans="2:6" ht="16.5" customHeight="1">
      <c r="B10" s="22"/>
      <c r="C10" s="77">
        <v>1</v>
      </c>
      <c r="D10" s="57">
        <v>2</v>
      </c>
      <c r="E10" s="58">
        <f>(D10/D20)</f>
        <v>0.014814814814814815</v>
      </c>
      <c r="F10" s="23"/>
    </row>
    <row r="11" spans="2:6" ht="16.5" customHeight="1">
      <c r="B11" s="22"/>
      <c r="C11" s="78">
        <v>2</v>
      </c>
      <c r="D11" s="59">
        <v>2</v>
      </c>
      <c r="E11" s="58">
        <f>(D11/D20)</f>
        <v>0.014814814814814815</v>
      </c>
      <c r="F11" s="23"/>
    </row>
    <row r="12" spans="2:6" ht="16.5" customHeight="1">
      <c r="B12" s="22"/>
      <c r="C12" s="78">
        <v>3</v>
      </c>
      <c r="D12" s="59">
        <v>2</v>
      </c>
      <c r="E12" s="58">
        <f>(D12/D20)</f>
        <v>0.014814814814814815</v>
      </c>
      <c r="F12" s="23"/>
    </row>
    <row r="13" spans="2:6" ht="16.5" customHeight="1">
      <c r="B13" s="22"/>
      <c r="C13" s="78">
        <v>4</v>
      </c>
      <c r="D13" s="59">
        <v>1</v>
      </c>
      <c r="E13" s="58">
        <f>(D13/D20)</f>
        <v>0.007407407407407408</v>
      </c>
      <c r="F13" s="23"/>
    </row>
    <row r="14" spans="2:6" ht="16.5" customHeight="1">
      <c r="B14" s="22"/>
      <c r="C14" s="78">
        <v>5</v>
      </c>
      <c r="D14" s="59">
        <v>1</v>
      </c>
      <c r="E14" s="58">
        <f>(D14/D20)</f>
        <v>0.007407407407407408</v>
      </c>
      <c r="F14" s="23"/>
    </row>
    <row r="15" spans="2:6" ht="16.5" customHeight="1">
      <c r="B15" s="22"/>
      <c r="C15" s="78">
        <v>6</v>
      </c>
      <c r="D15" s="59">
        <v>0</v>
      </c>
      <c r="E15" s="58">
        <f>(D15/D20)</f>
        <v>0</v>
      </c>
      <c r="F15" s="23"/>
    </row>
    <row r="16" spans="2:6" ht="16.5" customHeight="1">
      <c r="B16" s="22"/>
      <c r="C16" s="78">
        <v>7</v>
      </c>
      <c r="D16" s="59">
        <v>5</v>
      </c>
      <c r="E16" s="58">
        <f>(D16/D20)</f>
        <v>0.037037037037037035</v>
      </c>
      <c r="F16" s="23"/>
    </row>
    <row r="17" spans="2:6" ht="16.5" customHeight="1">
      <c r="B17" s="22"/>
      <c r="C17" s="78">
        <v>8</v>
      </c>
      <c r="D17" s="59">
        <v>26</v>
      </c>
      <c r="E17" s="58">
        <f>(D17/D20)</f>
        <v>0.1925925925925926</v>
      </c>
      <c r="F17" s="23"/>
    </row>
    <row r="18" spans="2:9" ht="16.5" customHeight="1">
      <c r="B18" s="22"/>
      <c r="C18" s="78">
        <v>9</v>
      </c>
      <c r="D18" s="59">
        <v>21</v>
      </c>
      <c r="E18" s="58">
        <f>(D18/D20)</f>
        <v>0.15555555555555556</v>
      </c>
      <c r="F18" s="23"/>
      <c r="I18" s="53"/>
    </row>
    <row r="19" spans="2:6" ht="16.5" customHeight="1">
      <c r="B19" s="22"/>
      <c r="C19" s="78">
        <v>10</v>
      </c>
      <c r="D19" s="59">
        <v>75</v>
      </c>
      <c r="E19" s="58">
        <f>(D19/D20)</f>
        <v>0.5555555555555556</v>
      </c>
      <c r="F19" s="23"/>
    </row>
    <row r="20" spans="2:6" ht="18.75" thickBot="1">
      <c r="B20" s="22"/>
      <c r="C20" s="60" t="s">
        <v>9</v>
      </c>
      <c r="D20" s="61">
        <f>SUM(D10:D19)</f>
        <v>135</v>
      </c>
      <c r="E20" s="62">
        <f>SUM(E10:E19)</f>
        <v>1</v>
      </c>
      <c r="F20" s="23"/>
    </row>
    <row r="21" spans="2:6" ht="12.75">
      <c r="B21" s="22"/>
      <c r="C21" s="1"/>
      <c r="D21" s="1"/>
      <c r="E21" s="1"/>
      <c r="F21" s="23"/>
    </row>
    <row r="22" spans="2:6" ht="12.75">
      <c r="B22" s="22"/>
      <c r="C22" s="1"/>
      <c r="D22" s="1"/>
      <c r="E22" s="1"/>
      <c r="F22" s="23"/>
    </row>
    <row r="23" spans="2:6" ht="12.75">
      <c r="B23" s="22"/>
      <c r="C23" s="1"/>
      <c r="D23" s="1"/>
      <c r="E23" s="1"/>
      <c r="F23" s="23"/>
    </row>
    <row r="24" spans="2:6" ht="12.75">
      <c r="B24" s="22"/>
      <c r="C24" s="1"/>
      <c r="D24" s="1"/>
      <c r="E24" s="1"/>
      <c r="F24" s="23"/>
    </row>
    <row r="25" spans="2:6" ht="12.75">
      <c r="B25" s="22"/>
      <c r="C25" s="1"/>
      <c r="D25" s="1"/>
      <c r="E25" s="1"/>
      <c r="F25" s="23"/>
    </row>
    <row r="26" spans="2:6" ht="12.75">
      <c r="B26" s="22"/>
      <c r="C26" s="1"/>
      <c r="D26" s="1"/>
      <c r="E26" s="1"/>
      <c r="F26" s="23"/>
    </row>
    <row r="27" spans="2:6" ht="12.75">
      <c r="B27" s="22"/>
      <c r="C27" s="1"/>
      <c r="D27" s="1"/>
      <c r="E27" s="1"/>
      <c r="F27" s="23"/>
    </row>
    <row r="28" spans="2:6" ht="12.75">
      <c r="B28" s="22"/>
      <c r="C28" s="1"/>
      <c r="D28" s="1"/>
      <c r="E28" s="1"/>
      <c r="F28" s="23"/>
    </row>
    <row r="29" spans="2:6" ht="12.75">
      <c r="B29" s="22"/>
      <c r="C29" s="1"/>
      <c r="D29" s="1"/>
      <c r="E29" s="1"/>
      <c r="F29" s="23"/>
    </row>
    <row r="30" spans="2:25" ht="12.75">
      <c r="B30" s="22"/>
      <c r="C30" s="1"/>
      <c r="D30" s="1"/>
      <c r="E30" s="1"/>
      <c r="F30" s="23"/>
      <c r="J30" s="73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2:25" ht="12.75">
      <c r="B31" s="22"/>
      <c r="C31" s="1"/>
      <c r="D31" s="1"/>
      <c r="E31" s="1"/>
      <c r="F31" s="23"/>
      <c r="J31" s="74"/>
      <c r="K31" s="75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3"/>
      <c r="X31" s="73"/>
      <c r="Y31" s="73"/>
    </row>
    <row r="32" spans="2:25" ht="12.75">
      <c r="B32" s="22"/>
      <c r="C32" s="1"/>
      <c r="D32" s="1"/>
      <c r="E32" s="1"/>
      <c r="F32" s="23"/>
      <c r="J32" s="74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</row>
    <row r="33" spans="2:25" ht="12.75">
      <c r="B33" s="22"/>
      <c r="C33" s="1"/>
      <c r="D33" s="1"/>
      <c r="E33" s="1"/>
      <c r="F33" s="23"/>
      <c r="J33" s="74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2:25" ht="12.75">
      <c r="B34" s="22"/>
      <c r="C34" s="1"/>
      <c r="D34" s="1"/>
      <c r="E34" s="1"/>
      <c r="F34" s="23"/>
      <c r="J34" s="74"/>
      <c r="K34" s="75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3"/>
      <c r="W34" s="73"/>
      <c r="X34" s="73"/>
      <c r="Y34" s="73"/>
    </row>
    <row r="35" spans="2:25" ht="12.75">
      <c r="B35" s="22"/>
      <c r="C35" s="1"/>
      <c r="D35" s="1"/>
      <c r="E35" s="1"/>
      <c r="F35" s="23"/>
      <c r="J35" s="74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</row>
    <row r="36" spans="2:25" ht="12.75">
      <c r="B36" s="22"/>
      <c r="C36" s="1"/>
      <c r="D36" s="1"/>
      <c r="E36" s="1"/>
      <c r="F36" s="23"/>
      <c r="J36" s="74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</row>
    <row r="37" spans="2:25" ht="12.75">
      <c r="B37" s="22"/>
      <c r="C37" s="1"/>
      <c r="D37" s="1"/>
      <c r="E37" s="1"/>
      <c r="F37" s="23"/>
      <c r="J37" s="74"/>
      <c r="K37" s="75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3"/>
      <c r="W37" s="73"/>
      <c r="X37" s="73"/>
      <c r="Y37" s="73"/>
    </row>
    <row r="38" spans="2:25" ht="12.75">
      <c r="B38" s="22"/>
      <c r="C38" s="1"/>
      <c r="D38" s="1"/>
      <c r="E38" s="1"/>
      <c r="F38" s="23"/>
      <c r="J38" s="74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</row>
    <row r="39" spans="2:25" ht="12.75">
      <c r="B39" s="22"/>
      <c r="C39" s="1"/>
      <c r="D39" s="1"/>
      <c r="E39" s="1"/>
      <c r="F39" s="23"/>
      <c r="J39" s="74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2:25" ht="12.75">
      <c r="B40" s="22"/>
      <c r="C40" s="1"/>
      <c r="D40" s="1"/>
      <c r="E40" s="1"/>
      <c r="F40" s="23"/>
      <c r="J40" s="74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2:25" ht="12.75">
      <c r="B41" s="22"/>
      <c r="C41" s="1"/>
      <c r="D41" s="1"/>
      <c r="E41" s="1"/>
      <c r="F41" s="2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</row>
    <row r="42" spans="2:25" ht="12.75">
      <c r="B42" s="22"/>
      <c r="C42" s="1"/>
      <c r="D42" s="1"/>
      <c r="E42" s="1"/>
      <c r="F42" s="2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</row>
    <row r="43" spans="2:6" ht="13.5" thickBot="1">
      <c r="B43" s="33"/>
      <c r="C43" s="14"/>
      <c r="D43" s="14"/>
      <c r="E43" s="14"/>
      <c r="F43" s="34"/>
    </row>
    <row r="48" ht="13.5" thickBot="1"/>
    <row r="49" spans="2:6" ht="12.75" customHeight="1">
      <c r="B49" s="71"/>
      <c r="C49" s="234" t="s">
        <v>45</v>
      </c>
      <c r="D49" s="234"/>
      <c r="E49" s="234"/>
      <c r="F49" s="235"/>
    </row>
    <row r="50" spans="2:6" ht="12.75" customHeight="1">
      <c r="B50" s="72"/>
      <c r="C50" s="236"/>
      <c r="D50" s="236"/>
      <c r="E50" s="236"/>
      <c r="F50" s="237"/>
    </row>
    <row r="51" spans="2:6" ht="65.25" customHeight="1" thickBot="1">
      <c r="B51" s="72"/>
      <c r="C51" s="238"/>
      <c r="D51" s="238"/>
      <c r="E51" s="238"/>
      <c r="F51" s="239"/>
    </row>
    <row r="52" spans="2:6" ht="10.5" customHeight="1" thickBot="1">
      <c r="B52" s="82"/>
      <c r="C52" s="83"/>
      <c r="D52" s="83"/>
      <c r="E52" s="83"/>
      <c r="F52" s="84"/>
    </row>
    <row r="53" spans="2:6" ht="53.25" customHeight="1" thickBot="1">
      <c r="B53" s="178" t="s">
        <v>119</v>
      </c>
      <c r="C53" s="245"/>
      <c r="D53" s="245"/>
      <c r="E53" s="245"/>
      <c r="F53" s="179"/>
    </row>
    <row r="54" spans="2:6" ht="21" thickBot="1">
      <c r="B54" s="219"/>
      <c r="C54" s="220"/>
      <c r="D54" s="220"/>
      <c r="E54" s="220"/>
      <c r="F54" s="221"/>
    </row>
    <row r="55" spans="2:6" ht="21" thickBot="1">
      <c r="B55" s="186" t="s">
        <v>120</v>
      </c>
      <c r="C55" s="187"/>
      <c r="D55" s="187"/>
      <c r="E55" s="187"/>
      <c r="F55" s="188"/>
    </row>
    <row r="56" spans="2:6" ht="15" customHeight="1" thickBot="1">
      <c r="B56" s="219"/>
      <c r="C56" s="220"/>
      <c r="D56" s="220"/>
      <c r="E56" s="220"/>
      <c r="F56" s="221"/>
    </row>
    <row r="57" spans="2:6" ht="15" customHeight="1" thickBot="1">
      <c r="B57" s="222" t="s">
        <v>121</v>
      </c>
      <c r="C57" s="223"/>
      <c r="D57" s="224" t="s">
        <v>122</v>
      </c>
      <c r="E57" s="225"/>
      <c r="F57" s="226"/>
    </row>
    <row r="58" spans="2:6" ht="15" customHeight="1">
      <c r="B58" s="227" t="s">
        <v>123</v>
      </c>
      <c r="C58" s="228"/>
      <c r="D58" s="229" t="s">
        <v>124</v>
      </c>
      <c r="E58" s="230"/>
      <c r="F58" s="231"/>
    </row>
    <row r="59" spans="2:14" ht="15" customHeight="1">
      <c r="B59" s="232" t="s">
        <v>125</v>
      </c>
      <c r="C59" s="233"/>
      <c r="D59" s="209" t="s">
        <v>126</v>
      </c>
      <c r="E59" s="210"/>
      <c r="F59" s="211"/>
      <c r="K59" s="132"/>
      <c r="L59" s="132"/>
      <c r="M59" s="132"/>
      <c r="N59" s="132"/>
    </row>
    <row r="60" spans="2:14" ht="15" customHeight="1">
      <c r="B60" s="207" t="s">
        <v>127</v>
      </c>
      <c r="C60" s="208"/>
      <c r="D60" s="209" t="s">
        <v>128</v>
      </c>
      <c r="E60" s="210"/>
      <c r="F60" s="211"/>
      <c r="K60" s="132"/>
      <c r="L60" s="132"/>
      <c r="M60" s="132"/>
      <c r="N60" s="132"/>
    </row>
    <row r="61" spans="2:14" ht="15" customHeight="1">
      <c r="B61" s="212" t="s">
        <v>129</v>
      </c>
      <c r="C61" s="213"/>
      <c r="D61" s="209" t="s">
        <v>130</v>
      </c>
      <c r="E61" s="210"/>
      <c r="F61" s="211"/>
      <c r="K61" s="132"/>
      <c r="L61" s="132"/>
      <c r="M61" s="132"/>
      <c r="N61" s="132"/>
    </row>
    <row r="62" spans="2:14" ht="15" customHeight="1" thickBot="1">
      <c r="B62" s="214" t="s">
        <v>131</v>
      </c>
      <c r="C62" s="215"/>
      <c r="D62" s="216" t="s">
        <v>132</v>
      </c>
      <c r="E62" s="217"/>
      <c r="F62" s="218"/>
      <c r="K62" s="132"/>
      <c r="L62" s="132"/>
      <c r="M62" s="132"/>
      <c r="N62" s="132"/>
    </row>
    <row r="63" spans="2:14" ht="15" customHeight="1" thickBot="1">
      <c r="B63" s="183"/>
      <c r="C63" s="184"/>
      <c r="D63" s="184"/>
      <c r="E63" s="184"/>
      <c r="F63" s="185"/>
      <c r="K63" s="132"/>
      <c r="L63" s="132"/>
      <c r="M63" s="132"/>
      <c r="N63" s="132"/>
    </row>
    <row r="64" spans="2:14" ht="15" customHeight="1" thickBot="1">
      <c r="B64" s="186" t="s">
        <v>133</v>
      </c>
      <c r="C64" s="187"/>
      <c r="D64" s="187"/>
      <c r="E64" s="187"/>
      <c r="F64" s="188"/>
      <c r="K64" s="132"/>
      <c r="L64" s="132"/>
      <c r="M64" s="132"/>
      <c r="N64" s="132"/>
    </row>
    <row r="65" spans="2:14" ht="12.75" customHeight="1">
      <c r="B65" s="189" t="s">
        <v>137</v>
      </c>
      <c r="C65" s="190"/>
      <c r="D65" s="190"/>
      <c r="E65" s="190"/>
      <c r="F65" s="191"/>
      <c r="K65" s="132"/>
      <c r="L65" s="132"/>
      <c r="M65" s="132"/>
      <c r="N65" s="132"/>
    </row>
    <row r="66" spans="2:14" ht="12.75" customHeight="1">
      <c r="B66" s="192"/>
      <c r="C66" s="193"/>
      <c r="D66" s="193"/>
      <c r="E66" s="193"/>
      <c r="F66" s="194"/>
      <c r="K66" s="132"/>
      <c r="L66" s="132"/>
      <c r="M66" s="132"/>
      <c r="N66" s="132"/>
    </row>
    <row r="67" spans="2:14" ht="32.25" customHeight="1">
      <c r="B67" s="192"/>
      <c r="C67" s="193"/>
      <c r="D67" s="193"/>
      <c r="E67" s="193"/>
      <c r="F67" s="194"/>
      <c r="K67" s="132"/>
      <c r="L67" s="132"/>
      <c r="M67" s="132"/>
      <c r="N67" s="132"/>
    </row>
    <row r="68" spans="2:14" ht="38.25" customHeight="1" thickBot="1">
      <c r="B68" s="195"/>
      <c r="C68" s="196"/>
      <c r="D68" s="196"/>
      <c r="E68" s="196"/>
      <c r="F68" s="197"/>
      <c r="H68" s="133"/>
      <c r="K68" s="132"/>
      <c r="L68" s="132"/>
      <c r="M68" s="132"/>
      <c r="N68" s="132"/>
    </row>
    <row r="69" spans="2:14" ht="18.75" thickBot="1">
      <c r="B69" s="198" t="s">
        <v>134</v>
      </c>
      <c r="C69" s="199"/>
      <c r="D69" s="199"/>
      <c r="E69" s="199"/>
      <c r="F69" s="200"/>
      <c r="K69" s="132"/>
      <c r="L69" s="132"/>
      <c r="M69" s="132"/>
      <c r="N69" s="132"/>
    </row>
    <row r="70" spans="2:14" ht="12.75" customHeight="1">
      <c r="B70" s="201" t="s">
        <v>142</v>
      </c>
      <c r="C70" s="202"/>
      <c r="D70" s="202"/>
      <c r="E70" s="202"/>
      <c r="F70" s="203"/>
      <c r="K70" s="132"/>
      <c r="L70" s="132"/>
      <c r="M70" s="132"/>
      <c r="N70" s="132"/>
    </row>
    <row r="71" spans="2:14" ht="27" customHeight="1">
      <c r="B71" s="204"/>
      <c r="C71" s="205"/>
      <c r="D71" s="205"/>
      <c r="E71" s="205"/>
      <c r="F71" s="206"/>
      <c r="K71" s="132"/>
      <c r="L71" s="132"/>
      <c r="M71" s="132"/>
      <c r="N71" s="132"/>
    </row>
    <row r="72" spans="2:6" ht="38.25" customHeight="1">
      <c r="B72" s="204"/>
      <c r="C72" s="205"/>
      <c r="D72" s="205"/>
      <c r="E72" s="205"/>
      <c r="F72" s="206"/>
    </row>
    <row r="73" spans="2:6" ht="12.75">
      <c r="B73" s="204" t="s">
        <v>141</v>
      </c>
      <c r="C73" s="205"/>
      <c r="D73" s="205"/>
      <c r="E73" s="205"/>
      <c r="F73" s="206"/>
    </row>
    <row r="74" spans="2:6" ht="30" customHeight="1">
      <c r="B74" s="204"/>
      <c r="C74" s="205"/>
      <c r="D74" s="205"/>
      <c r="E74" s="205"/>
      <c r="F74" s="206"/>
    </row>
    <row r="75" spans="2:6" ht="22.5" customHeight="1">
      <c r="B75" s="204"/>
      <c r="C75" s="205"/>
      <c r="D75" s="205"/>
      <c r="E75" s="205"/>
      <c r="F75" s="206"/>
    </row>
    <row r="76" spans="2:6" ht="13.5" thickBot="1">
      <c r="B76" s="33"/>
      <c r="C76" s="14"/>
      <c r="D76" s="14"/>
      <c r="E76" s="14"/>
      <c r="F76" s="34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</sheetData>
  <sheetProtection/>
  <mergeCells count="25">
    <mergeCell ref="B60:C60"/>
    <mergeCell ref="D60:F60"/>
    <mergeCell ref="B61:C61"/>
    <mergeCell ref="B59:C59"/>
    <mergeCell ref="B7:F7"/>
    <mergeCell ref="C49:F51"/>
    <mergeCell ref="B53:F53"/>
    <mergeCell ref="C2:F4"/>
    <mergeCell ref="D59:F59"/>
    <mergeCell ref="B54:F54"/>
    <mergeCell ref="B55:F55"/>
    <mergeCell ref="B56:F56"/>
    <mergeCell ref="B57:C57"/>
    <mergeCell ref="D57:F57"/>
    <mergeCell ref="B58:C58"/>
    <mergeCell ref="D58:F58"/>
    <mergeCell ref="B69:F69"/>
    <mergeCell ref="B70:F72"/>
    <mergeCell ref="B73:F75"/>
    <mergeCell ref="D61:F61"/>
    <mergeCell ref="B62:C62"/>
    <mergeCell ref="D62:F62"/>
    <mergeCell ref="B63:F63"/>
    <mergeCell ref="B64:F64"/>
    <mergeCell ref="B65:F68"/>
  </mergeCells>
  <printOptions horizontalCentered="1" verticalCentered="1"/>
  <pageMargins left="0.1968503937007874" right="0.1968503937007874" top="0.7874015748031497" bottom="0.7874015748031497" header="0" footer="0"/>
  <pageSetup horizontalDpi="600" verticalDpi="600" orientation="portrait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88"/>
  <sheetViews>
    <sheetView zoomScale="70" zoomScaleNormal="70" zoomScalePageLayoutView="0" workbookViewId="0" topLeftCell="A1">
      <selection activeCell="N36" sqref="N36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5" width="18.7109375" style="0" customWidth="1"/>
    <col min="6" max="6" width="9.140625" style="0" customWidth="1"/>
    <col min="7" max="7" width="4.7109375" style="0" customWidth="1"/>
  </cols>
  <sheetData>
    <row r="1" ht="9.75" customHeight="1" thickBot="1"/>
    <row r="2" spans="2:6" ht="30" customHeight="1">
      <c r="B2" s="71"/>
      <c r="C2" s="234" t="s">
        <v>45</v>
      </c>
      <c r="D2" s="234"/>
      <c r="E2" s="234"/>
      <c r="F2" s="235"/>
    </row>
    <row r="3" spans="2:6" ht="27.75" customHeight="1">
      <c r="B3" s="72"/>
      <c r="C3" s="236"/>
      <c r="D3" s="236"/>
      <c r="E3" s="236"/>
      <c r="F3" s="237"/>
    </row>
    <row r="4" spans="2:6" ht="18.75" customHeight="1" thickBot="1">
      <c r="B4" s="72"/>
      <c r="C4" s="238"/>
      <c r="D4" s="238"/>
      <c r="E4" s="238"/>
      <c r="F4" s="239"/>
    </row>
    <row r="5" spans="2:6" ht="12" customHeight="1" thickBot="1">
      <c r="B5" s="82"/>
      <c r="C5" s="83"/>
      <c r="D5" s="83"/>
      <c r="E5" s="83"/>
      <c r="F5" s="84"/>
    </row>
    <row r="6" ht="10.5" customHeight="1" thickBot="1"/>
    <row r="7" spans="2:6" ht="59.25" customHeight="1" thickBot="1">
      <c r="B7" s="246" t="s">
        <v>43</v>
      </c>
      <c r="C7" s="247"/>
      <c r="D7" s="247"/>
      <c r="E7" s="247"/>
      <c r="F7" s="248"/>
    </row>
    <row r="8" spans="2:6" ht="13.5" thickBot="1">
      <c r="B8" s="22"/>
      <c r="C8" s="1"/>
      <c r="D8" s="1"/>
      <c r="E8" s="1"/>
      <c r="F8" s="23"/>
    </row>
    <row r="9" spans="2:6" ht="18.75" thickBot="1">
      <c r="B9" s="22"/>
      <c r="C9" s="54" t="s">
        <v>25</v>
      </c>
      <c r="D9" s="55" t="s">
        <v>6</v>
      </c>
      <c r="E9" s="56" t="s">
        <v>7</v>
      </c>
      <c r="F9" s="23"/>
    </row>
    <row r="10" spans="2:6" ht="16.5" customHeight="1">
      <c r="B10" s="22"/>
      <c r="C10" s="77">
        <v>1</v>
      </c>
      <c r="D10" s="57">
        <v>2</v>
      </c>
      <c r="E10" s="58">
        <f>(D10/D20)</f>
        <v>0.014814814814814815</v>
      </c>
      <c r="F10" s="23"/>
    </row>
    <row r="11" spans="2:6" ht="16.5" customHeight="1">
      <c r="B11" s="22"/>
      <c r="C11" s="78">
        <v>2</v>
      </c>
      <c r="D11" s="79">
        <v>0</v>
      </c>
      <c r="E11" s="58">
        <f>(D11/D20)</f>
        <v>0</v>
      </c>
      <c r="F11" s="23"/>
    </row>
    <row r="12" spans="2:6" ht="16.5" customHeight="1">
      <c r="B12" s="22"/>
      <c r="C12" s="78">
        <v>3</v>
      </c>
      <c r="D12" s="79">
        <v>1</v>
      </c>
      <c r="E12" s="58">
        <f>(D12/D20)</f>
        <v>0.007407407407407408</v>
      </c>
      <c r="F12" s="23"/>
    </row>
    <row r="13" spans="2:6" ht="16.5" customHeight="1">
      <c r="B13" s="22"/>
      <c r="C13" s="78">
        <v>4</v>
      </c>
      <c r="D13" s="79">
        <v>4</v>
      </c>
      <c r="E13" s="58">
        <f>(D13/D20)</f>
        <v>0.02962962962962963</v>
      </c>
      <c r="F13" s="23"/>
    </row>
    <row r="14" spans="2:6" ht="16.5" customHeight="1">
      <c r="B14" s="22"/>
      <c r="C14" s="78">
        <v>5</v>
      </c>
      <c r="D14" s="79">
        <v>1</v>
      </c>
      <c r="E14" s="58">
        <f>(D14/D20)</f>
        <v>0.007407407407407408</v>
      </c>
      <c r="F14" s="23"/>
    </row>
    <row r="15" spans="2:6" ht="16.5" customHeight="1">
      <c r="B15" s="22"/>
      <c r="C15" s="78">
        <v>6</v>
      </c>
      <c r="D15" s="79">
        <v>2</v>
      </c>
      <c r="E15" s="58">
        <f>(D15/D20)</f>
        <v>0.014814814814814815</v>
      </c>
      <c r="F15" s="23"/>
    </row>
    <row r="16" spans="2:6" ht="16.5" customHeight="1">
      <c r="B16" s="22"/>
      <c r="C16" s="78">
        <v>7</v>
      </c>
      <c r="D16" s="79">
        <v>8</v>
      </c>
      <c r="E16" s="58">
        <f>(D16/D20)</f>
        <v>0.05925925925925926</v>
      </c>
      <c r="F16" s="23"/>
    </row>
    <row r="17" spans="2:9" ht="16.5" customHeight="1">
      <c r="B17" s="22"/>
      <c r="C17" s="78">
        <v>8</v>
      </c>
      <c r="D17" s="79">
        <v>27</v>
      </c>
      <c r="E17" s="58">
        <f>(D17/D20)</f>
        <v>0.2</v>
      </c>
      <c r="F17" s="23"/>
      <c r="I17" s="53"/>
    </row>
    <row r="18" spans="2:6" ht="16.5" customHeight="1">
      <c r="B18" s="22"/>
      <c r="C18" s="78">
        <v>9</v>
      </c>
      <c r="D18" s="79">
        <v>32</v>
      </c>
      <c r="E18" s="58">
        <f>(D18/D20)</f>
        <v>0.23703703703703705</v>
      </c>
      <c r="F18" s="23"/>
    </row>
    <row r="19" spans="2:6" ht="16.5" customHeight="1">
      <c r="B19" s="22"/>
      <c r="C19" s="78">
        <v>10</v>
      </c>
      <c r="D19" s="59">
        <v>58</v>
      </c>
      <c r="E19" s="58">
        <f>(D19/D20)</f>
        <v>0.42962962962962964</v>
      </c>
      <c r="F19" s="23"/>
    </row>
    <row r="20" spans="2:6" ht="18.75" thickBot="1">
      <c r="B20" s="22"/>
      <c r="C20" s="60" t="s">
        <v>9</v>
      </c>
      <c r="D20" s="61">
        <f>SUM(D10:D19)</f>
        <v>135</v>
      </c>
      <c r="E20" s="62">
        <f>SUM(E10:E19)</f>
        <v>1</v>
      </c>
      <c r="F20" s="23"/>
    </row>
    <row r="21" spans="2:6" ht="12.75">
      <c r="B21" s="22"/>
      <c r="C21" s="1"/>
      <c r="D21" s="1"/>
      <c r="E21" s="1"/>
      <c r="F21" s="23"/>
    </row>
    <row r="22" spans="2:6" ht="12.75">
      <c r="B22" s="22"/>
      <c r="C22" s="1"/>
      <c r="D22" s="1"/>
      <c r="E22" s="1"/>
      <c r="F22" s="23"/>
    </row>
    <row r="23" spans="2:6" ht="12.75">
      <c r="B23" s="22"/>
      <c r="C23" s="1"/>
      <c r="D23" s="1"/>
      <c r="E23" s="1"/>
      <c r="F23" s="23"/>
    </row>
    <row r="24" spans="2:6" ht="12.75">
      <c r="B24" s="22"/>
      <c r="C24" s="1"/>
      <c r="D24" s="1"/>
      <c r="E24" s="1"/>
      <c r="F24" s="23"/>
    </row>
    <row r="25" spans="2:6" ht="12.75">
      <c r="B25" s="22"/>
      <c r="C25" s="1"/>
      <c r="D25" s="1"/>
      <c r="E25" s="1"/>
      <c r="F25" s="23"/>
    </row>
    <row r="26" spans="2:6" ht="12.75">
      <c r="B26" s="22"/>
      <c r="C26" s="1"/>
      <c r="D26" s="1"/>
      <c r="E26" s="1"/>
      <c r="F26" s="23"/>
    </row>
    <row r="27" spans="2:6" ht="12.75">
      <c r="B27" s="22"/>
      <c r="C27" s="1"/>
      <c r="D27" s="1"/>
      <c r="E27" s="1"/>
      <c r="F27" s="23"/>
    </row>
    <row r="28" spans="2:6" ht="12.75">
      <c r="B28" s="22"/>
      <c r="C28" s="1"/>
      <c r="D28" s="1"/>
      <c r="E28" s="1"/>
      <c r="F28" s="23"/>
    </row>
    <row r="29" spans="2:6" ht="12.75">
      <c r="B29" s="22"/>
      <c r="C29" s="1"/>
      <c r="D29" s="1"/>
      <c r="E29" s="1"/>
      <c r="F29" s="23"/>
    </row>
    <row r="30" spans="2:25" ht="12.75">
      <c r="B30" s="22"/>
      <c r="C30" s="1"/>
      <c r="D30" s="1"/>
      <c r="E30" s="1"/>
      <c r="F30" s="23"/>
      <c r="J30" s="73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2:25" ht="12.75">
      <c r="B31" s="22"/>
      <c r="C31" s="1"/>
      <c r="D31" s="1"/>
      <c r="E31" s="1"/>
      <c r="F31" s="23"/>
      <c r="J31" s="74"/>
      <c r="K31" s="75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3"/>
      <c r="X31" s="73"/>
      <c r="Y31" s="73"/>
    </row>
    <row r="32" spans="2:25" ht="12.75">
      <c r="B32" s="22"/>
      <c r="C32" s="1"/>
      <c r="D32" s="1"/>
      <c r="E32" s="1"/>
      <c r="F32" s="23"/>
      <c r="J32" s="74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</row>
    <row r="33" spans="2:25" ht="12.75">
      <c r="B33" s="22"/>
      <c r="C33" s="1"/>
      <c r="D33" s="1"/>
      <c r="E33" s="1"/>
      <c r="F33" s="23"/>
      <c r="J33" s="74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2:25" ht="12.75">
      <c r="B34" s="22"/>
      <c r="C34" s="1"/>
      <c r="D34" s="1"/>
      <c r="E34" s="1"/>
      <c r="F34" s="23"/>
      <c r="J34" s="74"/>
      <c r="K34" s="75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3"/>
      <c r="W34" s="73"/>
      <c r="X34" s="73"/>
      <c r="Y34" s="73"/>
    </row>
    <row r="35" spans="2:25" ht="12.75">
      <c r="B35" s="22"/>
      <c r="C35" s="1"/>
      <c r="D35" s="1"/>
      <c r="E35" s="1"/>
      <c r="F35" s="23"/>
      <c r="J35" s="74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</row>
    <row r="36" spans="2:25" ht="12.75">
      <c r="B36" s="22"/>
      <c r="C36" s="1"/>
      <c r="D36" s="1"/>
      <c r="E36" s="1"/>
      <c r="F36" s="23"/>
      <c r="J36" s="74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</row>
    <row r="37" spans="2:25" ht="12.75">
      <c r="B37" s="22"/>
      <c r="C37" s="1"/>
      <c r="D37" s="1"/>
      <c r="E37" s="1"/>
      <c r="F37" s="23"/>
      <c r="J37" s="74"/>
      <c r="K37" s="75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3"/>
      <c r="W37" s="73"/>
      <c r="X37" s="73"/>
      <c r="Y37" s="73"/>
    </row>
    <row r="38" spans="2:25" ht="12.75">
      <c r="B38" s="22"/>
      <c r="C38" s="1"/>
      <c r="D38" s="1"/>
      <c r="E38" s="1"/>
      <c r="F38" s="23"/>
      <c r="J38" s="74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</row>
    <row r="39" spans="2:25" ht="12.75">
      <c r="B39" s="22"/>
      <c r="C39" s="1"/>
      <c r="D39" s="1"/>
      <c r="E39" s="1"/>
      <c r="F39" s="23"/>
      <c r="J39" s="74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2:25" ht="12.75">
      <c r="B40" s="22"/>
      <c r="C40" s="1"/>
      <c r="D40" s="1"/>
      <c r="E40" s="1"/>
      <c r="F40" s="23"/>
      <c r="J40" s="74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2:25" ht="12.75">
      <c r="B41" s="22"/>
      <c r="C41" s="1"/>
      <c r="D41" s="1"/>
      <c r="E41" s="1"/>
      <c r="F41" s="2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</row>
    <row r="42" spans="2:25" ht="12.75">
      <c r="B42" s="22"/>
      <c r="C42" s="1"/>
      <c r="D42" s="1"/>
      <c r="E42" s="1"/>
      <c r="F42" s="2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</row>
    <row r="43" spans="2:6" ht="13.5" thickBot="1">
      <c r="B43" s="33"/>
      <c r="C43" s="14"/>
      <c r="D43" s="14"/>
      <c r="E43" s="14"/>
      <c r="F43" s="34"/>
    </row>
    <row r="46" spans="2:8" ht="12.75">
      <c r="B46" s="1"/>
      <c r="C46" s="1"/>
      <c r="D46" s="1"/>
      <c r="E46" s="1"/>
      <c r="F46" s="1"/>
      <c r="G46" s="1"/>
      <c r="H46" s="1"/>
    </row>
    <row r="47" spans="7:8" ht="12.75" customHeight="1">
      <c r="G47" s="1"/>
      <c r="H47" s="1"/>
    </row>
    <row r="48" spans="7:8" ht="12.75" customHeight="1">
      <c r="G48" s="1"/>
      <c r="H48" s="1"/>
    </row>
    <row r="49" spans="7:8" ht="12.75" customHeight="1" thickBot="1">
      <c r="G49" s="1"/>
      <c r="H49" s="1"/>
    </row>
    <row r="50" spans="2:8" ht="12.75">
      <c r="B50" s="71"/>
      <c r="C50" s="234" t="s">
        <v>45</v>
      </c>
      <c r="D50" s="234"/>
      <c r="E50" s="234"/>
      <c r="F50" s="235"/>
      <c r="G50" s="1"/>
      <c r="H50" s="1"/>
    </row>
    <row r="51" spans="2:8" ht="65.25" customHeight="1">
      <c r="B51" s="72"/>
      <c r="C51" s="236"/>
      <c r="D51" s="236"/>
      <c r="E51" s="236"/>
      <c r="F51" s="237"/>
      <c r="G51" s="1"/>
      <c r="H51" s="1"/>
    </row>
    <row r="52" spans="2:8" ht="10.5" customHeight="1" thickBot="1">
      <c r="B52" s="72"/>
      <c r="C52" s="238"/>
      <c r="D52" s="238"/>
      <c r="E52" s="238"/>
      <c r="F52" s="239"/>
      <c r="G52" s="1"/>
      <c r="H52" s="1"/>
    </row>
    <row r="53" spans="2:8" ht="13.5" customHeight="1" thickBot="1">
      <c r="B53" s="82"/>
      <c r="C53" s="83"/>
      <c r="D53" s="83"/>
      <c r="E53" s="83"/>
      <c r="F53" s="84"/>
      <c r="G53" s="1"/>
      <c r="H53" s="1"/>
    </row>
    <row r="54" spans="2:8" ht="24" thickBot="1">
      <c r="B54" s="178" t="s">
        <v>119</v>
      </c>
      <c r="C54" s="245"/>
      <c r="D54" s="245"/>
      <c r="E54" s="245"/>
      <c r="F54" s="179"/>
      <c r="G54" s="1"/>
      <c r="H54" s="1"/>
    </row>
    <row r="55" spans="2:8" ht="15" customHeight="1" thickBot="1">
      <c r="B55" s="219"/>
      <c r="C55" s="220"/>
      <c r="D55" s="220"/>
      <c r="E55" s="220"/>
      <c r="F55" s="221"/>
      <c r="G55" s="1"/>
      <c r="H55" s="1"/>
    </row>
    <row r="56" spans="2:8" ht="15" customHeight="1" thickBot="1">
      <c r="B56" s="186" t="s">
        <v>120</v>
      </c>
      <c r="C56" s="187"/>
      <c r="D56" s="187"/>
      <c r="E56" s="187"/>
      <c r="F56" s="188"/>
      <c r="G56" s="1"/>
      <c r="H56" s="1"/>
    </row>
    <row r="57" spans="2:8" ht="15" customHeight="1" thickBot="1">
      <c r="B57" s="219"/>
      <c r="C57" s="220"/>
      <c r="D57" s="220"/>
      <c r="E57" s="220"/>
      <c r="F57" s="221"/>
      <c r="G57" s="1"/>
      <c r="H57" s="1"/>
    </row>
    <row r="58" spans="2:8" ht="15" customHeight="1" thickBot="1">
      <c r="B58" s="222" t="s">
        <v>121</v>
      </c>
      <c r="C58" s="223"/>
      <c r="D58" s="224" t="s">
        <v>122</v>
      </c>
      <c r="E58" s="225"/>
      <c r="F58" s="226"/>
      <c r="G58" s="1"/>
      <c r="H58" s="1"/>
    </row>
    <row r="59" spans="2:8" ht="15" customHeight="1">
      <c r="B59" s="227" t="s">
        <v>123</v>
      </c>
      <c r="C59" s="228"/>
      <c r="D59" s="229" t="s">
        <v>124</v>
      </c>
      <c r="E59" s="230"/>
      <c r="F59" s="231"/>
      <c r="G59" s="1"/>
      <c r="H59" s="1"/>
    </row>
    <row r="60" spans="2:8" ht="15" customHeight="1">
      <c r="B60" s="232" t="s">
        <v>125</v>
      </c>
      <c r="C60" s="233"/>
      <c r="D60" s="209" t="s">
        <v>126</v>
      </c>
      <c r="E60" s="210"/>
      <c r="F60" s="211"/>
      <c r="G60" s="1"/>
      <c r="H60" s="1"/>
    </row>
    <row r="61" spans="2:8" ht="18">
      <c r="B61" s="207" t="s">
        <v>127</v>
      </c>
      <c r="C61" s="208"/>
      <c r="D61" s="209" t="s">
        <v>128</v>
      </c>
      <c r="E61" s="210"/>
      <c r="F61" s="211"/>
      <c r="G61" s="1"/>
      <c r="H61" s="1"/>
    </row>
    <row r="62" spans="2:8" ht="18">
      <c r="B62" s="212" t="s">
        <v>129</v>
      </c>
      <c r="C62" s="213"/>
      <c r="D62" s="209" t="s">
        <v>130</v>
      </c>
      <c r="E62" s="210"/>
      <c r="F62" s="211"/>
      <c r="G62" s="1"/>
      <c r="H62" s="1"/>
    </row>
    <row r="63" spans="2:8" ht="18.75" thickBot="1">
      <c r="B63" s="214" t="s">
        <v>131</v>
      </c>
      <c r="C63" s="215"/>
      <c r="D63" s="216" t="s">
        <v>132</v>
      </c>
      <c r="E63" s="217"/>
      <c r="F63" s="218"/>
      <c r="G63" s="1"/>
      <c r="H63" s="1"/>
    </row>
    <row r="64" spans="2:8" ht="18.75" thickBot="1">
      <c r="B64" s="183"/>
      <c r="C64" s="184"/>
      <c r="D64" s="184"/>
      <c r="E64" s="184"/>
      <c r="F64" s="185"/>
      <c r="G64" s="1"/>
      <c r="H64" s="1"/>
    </row>
    <row r="65" spans="2:8" ht="21" thickBot="1">
      <c r="B65" s="186" t="s">
        <v>133</v>
      </c>
      <c r="C65" s="187"/>
      <c r="D65" s="187"/>
      <c r="E65" s="187"/>
      <c r="F65" s="188"/>
      <c r="G65" s="1"/>
      <c r="H65" s="1"/>
    </row>
    <row r="66" spans="2:8" ht="12.75">
      <c r="B66" s="189" t="s">
        <v>138</v>
      </c>
      <c r="C66" s="190"/>
      <c r="D66" s="190"/>
      <c r="E66" s="190"/>
      <c r="F66" s="191"/>
      <c r="G66" s="1"/>
      <c r="H66" s="1"/>
    </row>
    <row r="67" spans="2:8" ht="27" customHeight="1">
      <c r="B67" s="192"/>
      <c r="C67" s="193"/>
      <c r="D67" s="193"/>
      <c r="E67" s="193"/>
      <c r="F67" s="194"/>
      <c r="G67" s="1"/>
      <c r="H67" s="1"/>
    </row>
    <row r="68" spans="2:8" ht="30" customHeight="1">
      <c r="B68" s="192"/>
      <c r="C68" s="193"/>
      <c r="D68" s="193"/>
      <c r="E68" s="193"/>
      <c r="F68" s="194"/>
      <c r="G68" s="1"/>
      <c r="H68" s="1"/>
    </row>
    <row r="69" spans="2:12" ht="42.75" customHeight="1" thickBot="1">
      <c r="B69" s="195"/>
      <c r="C69" s="196"/>
      <c r="D69" s="196"/>
      <c r="E69" s="196"/>
      <c r="F69" s="197"/>
      <c r="G69" s="1"/>
      <c r="H69" s="1"/>
      <c r="I69" s="249"/>
      <c r="J69" s="249"/>
      <c r="K69" s="249"/>
      <c r="L69" s="249"/>
    </row>
    <row r="70" spans="2:8" ht="18.75" thickBot="1">
      <c r="B70" s="198" t="s">
        <v>134</v>
      </c>
      <c r="C70" s="199"/>
      <c r="D70" s="199"/>
      <c r="E70" s="199"/>
      <c r="F70" s="200"/>
      <c r="G70" s="1"/>
      <c r="H70" s="1"/>
    </row>
    <row r="71" spans="2:8" ht="12.75">
      <c r="B71" s="201" t="s">
        <v>139</v>
      </c>
      <c r="C71" s="202"/>
      <c r="D71" s="202"/>
      <c r="E71" s="202"/>
      <c r="F71" s="203"/>
      <c r="G71" s="1"/>
      <c r="H71" s="1"/>
    </row>
    <row r="72" spans="2:8" ht="46.5" customHeight="1">
      <c r="B72" s="204"/>
      <c r="C72" s="205"/>
      <c r="D72" s="205"/>
      <c r="E72" s="205"/>
      <c r="F72" s="206"/>
      <c r="G72" s="1"/>
      <c r="H72" s="1"/>
    </row>
    <row r="73" spans="2:8" ht="12.75">
      <c r="B73" s="204"/>
      <c r="C73" s="205"/>
      <c r="D73" s="205"/>
      <c r="E73" s="205"/>
      <c r="F73" s="206"/>
      <c r="G73" s="1"/>
      <c r="H73" s="1"/>
    </row>
    <row r="74" spans="2:8" ht="12.75">
      <c r="B74" s="204" t="s">
        <v>140</v>
      </c>
      <c r="C74" s="205"/>
      <c r="D74" s="205"/>
      <c r="E74" s="205"/>
      <c r="F74" s="206"/>
      <c r="G74" s="1"/>
      <c r="H74" s="1"/>
    </row>
    <row r="75" spans="2:8" ht="47.25" customHeight="1">
      <c r="B75" s="204"/>
      <c r="C75" s="205"/>
      <c r="D75" s="205"/>
      <c r="E75" s="205"/>
      <c r="F75" s="206"/>
      <c r="G75" s="1"/>
      <c r="H75" s="1"/>
    </row>
    <row r="76" spans="2:8" ht="12.75">
      <c r="B76" s="204"/>
      <c r="C76" s="205"/>
      <c r="D76" s="205"/>
      <c r="E76" s="205"/>
      <c r="F76" s="206"/>
      <c r="G76" s="1"/>
      <c r="H76" s="1"/>
    </row>
    <row r="77" spans="2:8" ht="13.5" thickBot="1">
      <c r="B77" s="33"/>
      <c r="C77" s="14"/>
      <c r="D77" s="14"/>
      <c r="E77" s="14"/>
      <c r="F77" s="34"/>
      <c r="G77" s="1"/>
      <c r="H77" s="1"/>
    </row>
    <row r="78" spans="7:8" ht="12.75"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</sheetData>
  <sheetProtection/>
  <mergeCells count="26">
    <mergeCell ref="B57:F57"/>
    <mergeCell ref="C2:F4"/>
    <mergeCell ref="B7:F7"/>
    <mergeCell ref="C50:F52"/>
    <mergeCell ref="B54:F54"/>
    <mergeCell ref="B55:F55"/>
    <mergeCell ref="B56:F56"/>
    <mergeCell ref="B58:C58"/>
    <mergeCell ref="D58:F58"/>
    <mergeCell ref="B59:C59"/>
    <mergeCell ref="D59:F59"/>
    <mergeCell ref="B60:C60"/>
    <mergeCell ref="D60:F60"/>
    <mergeCell ref="B74:F76"/>
    <mergeCell ref="B61:C61"/>
    <mergeCell ref="D61:F61"/>
    <mergeCell ref="B62:C62"/>
    <mergeCell ref="D62:F62"/>
    <mergeCell ref="B63:C63"/>
    <mergeCell ref="D63:F63"/>
    <mergeCell ref="I69:L69"/>
    <mergeCell ref="B64:F64"/>
    <mergeCell ref="B65:F65"/>
    <mergeCell ref="B66:F69"/>
    <mergeCell ref="B70:F70"/>
    <mergeCell ref="B71:F73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R42"/>
  <sheetViews>
    <sheetView tabSelected="1" zoomScalePageLayoutView="0" workbookViewId="0" topLeftCell="A1">
      <selection activeCell="A9" sqref="A9"/>
    </sheetView>
  </sheetViews>
  <sheetFormatPr defaultColWidth="11.421875" defaultRowHeight="12.75"/>
  <sheetData>
    <row r="3" spans="3:18" ht="12.75">
      <c r="C3" s="250"/>
      <c r="D3" s="251">
        <v>1</v>
      </c>
      <c r="E3" s="251">
        <v>2</v>
      </c>
      <c r="F3" s="251">
        <v>3</v>
      </c>
      <c r="G3" s="251">
        <v>4</v>
      </c>
      <c r="H3" s="251">
        <v>5</v>
      </c>
      <c r="I3" s="251">
        <v>6</v>
      </c>
      <c r="J3" s="251">
        <v>7</v>
      </c>
      <c r="K3" s="251">
        <v>8</v>
      </c>
      <c r="L3" s="251">
        <v>9</v>
      </c>
      <c r="M3" s="251">
        <v>10</v>
      </c>
      <c r="N3" s="251">
        <v>11</v>
      </c>
      <c r="O3" s="251">
        <v>12</v>
      </c>
      <c r="P3" s="251">
        <v>13</v>
      </c>
      <c r="Q3" s="251">
        <v>14</v>
      </c>
      <c r="R3" s="251" t="s">
        <v>9</v>
      </c>
    </row>
    <row r="4" spans="3:18" ht="12.75">
      <c r="C4" s="251">
        <v>1</v>
      </c>
      <c r="D4" s="252"/>
      <c r="E4" s="252"/>
      <c r="F4" s="252"/>
      <c r="G4" s="252">
        <v>3</v>
      </c>
      <c r="H4" s="252"/>
      <c r="I4" s="252"/>
      <c r="J4" s="252"/>
      <c r="K4" s="252"/>
      <c r="L4" s="252"/>
      <c r="M4" s="252"/>
      <c r="N4" s="252"/>
      <c r="O4" s="252"/>
      <c r="P4" s="250"/>
      <c r="Q4" s="250"/>
      <c r="R4" s="250">
        <f>SUM(D4:Q4)</f>
        <v>3</v>
      </c>
    </row>
    <row r="5" spans="3:18" ht="12.75">
      <c r="C5" s="251">
        <v>2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>
        <f aca="true" t="shared" si="0" ref="R5:R13">SUM(D5:Q5)</f>
        <v>0</v>
      </c>
    </row>
    <row r="6" spans="3:18" ht="12.75">
      <c r="C6" s="251">
        <v>3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>
        <f t="shared" si="0"/>
        <v>0</v>
      </c>
    </row>
    <row r="7" spans="3:18" ht="12.75">
      <c r="C7" s="251">
        <v>4</v>
      </c>
      <c r="D7" s="252"/>
      <c r="E7" s="252"/>
      <c r="F7" s="252"/>
      <c r="G7" s="252">
        <v>1</v>
      </c>
      <c r="H7" s="252"/>
      <c r="I7" s="252"/>
      <c r="J7" s="252"/>
      <c r="K7" s="252"/>
      <c r="L7" s="252"/>
      <c r="M7" s="252"/>
      <c r="N7" s="252"/>
      <c r="O7" s="250"/>
      <c r="P7" s="250"/>
      <c r="Q7" s="250"/>
      <c r="R7" s="250">
        <f t="shared" si="0"/>
        <v>1</v>
      </c>
    </row>
    <row r="8" spans="3:18" ht="12.75">
      <c r="C8" s="251">
        <v>5</v>
      </c>
      <c r="D8" s="250"/>
      <c r="E8" s="250"/>
      <c r="F8" s="250"/>
      <c r="G8" s="250"/>
      <c r="H8" s="250"/>
      <c r="I8" s="250">
        <v>1</v>
      </c>
      <c r="J8" s="250"/>
      <c r="K8" s="250"/>
      <c r="L8" s="250"/>
      <c r="M8" s="250"/>
      <c r="N8" s="250"/>
      <c r="O8" s="250"/>
      <c r="P8" s="250"/>
      <c r="Q8" s="250"/>
      <c r="R8" s="250">
        <f t="shared" si="0"/>
        <v>1</v>
      </c>
    </row>
    <row r="9" spans="3:18" ht="12.75">
      <c r="C9" s="251">
        <v>6</v>
      </c>
      <c r="D9" s="250"/>
      <c r="E9" s="250"/>
      <c r="F9" s="250"/>
      <c r="G9" s="250"/>
      <c r="H9" s="250"/>
      <c r="I9" s="250">
        <v>1</v>
      </c>
      <c r="J9" s="250"/>
      <c r="K9" s="250"/>
      <c r="L9" s="250"/>
      <c r="M9" s="250"/>
      <c r="N9" s="250"/>
      <c r="O9" s="250"/>
      <c r="P9" s="250"/>
      <c r="Q9" s="250"/>
      <c r="R9" s="250">
        <f t="shared" si="0"/>
        <v>1</v>
      </c>
    </row>
    <row r="10" spans="3:18" ht="12.75">
      <c r="C10" s="251">
        <v>7</v>
      </c>
      <c r="D10" s="252"/>
      <c r="E10" s="252"/>
      <c r="F10" s="252"/>
      <c r="G10" s="252">
        <v>1</v>
      </c>
      <c r="H10" s="252"/>
      <c r="I10" s="252"/>
      <c r="J10" s="252"/>
      <c r="K10" s="252"/>
      <c r="L10" s="252"/>
      <c r="M10" s="252"/>
      <c r="N10" s="252"/>
      <c r="O10" s="250"/>
      <c r="P10" s="250"/>
      <c r="Q10" s="250"/>
      <c r="R10" s="250">
        <f t="shared" si="0"/>
        <v>1</v>
      </c>
    </row>
    <row r="11" spans="3:18" ht="12.75">
      <c r="C11" s="251">
        <v>8</v>
      </c>
      <c r="D11" s="250">
        <v>4</v>
      </c>
      <c r="E11" s="250">
        <v>3</v>
      </c>
      <c r="F11" s="250">
        <v>1</v>
      </c>
      <c r="G11" s="250">
        <v>2</v>
      </c>
      <c r="H11" s="250"/>
      <c r="I11" s="250">
        <v>1</v>
      </c>
      <c r="J11" s="250"/>
      <c r="K11" s="250"/>
      <c r="L11" s="250"/>
      <c r="M11" s="250">
        <v>3</v>
      </c>
      <c r="N11" s="250">
        <v>1</v>
      </c>
      <c r="O11" s="250">
        <v>2</v>
      </c>
      <c r="P11" s="250"/>
      <c r="Q11" s="250"/>
      <c r="R11" s="250">
        <f t="shared" si="0"/>
        <v>17</v>
      </c>
    </row>
    <row r="12" spans="3:18" ht="12.75">
      <c r="C12" s="251">
        <v>9</v>
      </c>
      <c r="D12" s="250"/>
      <c r="E12" s="250">
        <v>2</v>
      </c>
      <c r="F12" s="250">
        <v>2</v>
      </c>
      <c r="G12" s="250">
        <v>1</v>
      </c>
      <c r="H12" s="250">
        <v>1</v>
      </c>
      <c r="I12" s="250"/>
      <c r="J12" s="250">
        <v>5</v>
      </c>
      <c r="K12" s="250">
        <v>2</v>
      </c>
      <c r="L12" s="250">
        <v>3</v>
      </c>
      <c r="M12" s="250">
        <v>3</v>
      </c>
      <c r="N12" s="250">
        <v>4</v>
      </c>
      <c r="O12" s="250">
        <v>4</v>
      </c>
      <c r="P12" s="250">
        <v>1</v>
      </c>
      <c r="Q12" s="250">
        <v>1</v>
      </c>
      <c r="R12" s="250">
        <f t="shared" si="0"/>
        <v>29</v>
      </c>
    </row>
    <row r="13" spans="3:18" ht="12.75">
      <c r="C13" s="251">
        <v>10</v>
      </c>
      <c r="D13" s="250">
        <v>6</v>
      </c>
      <c r="E13" s="250">
        <v>4</v>
      </c>
      <c r="F13" s="250">
        <v>7</v>
      </c>
      <c r="G13" s="250">
        <v>1</v>
      </c>
      <c r="H13" s="250">
        <v>9</v>
      </c>
      <c r="I13" s="250">
        <v>6</v>
      </c>
      <c r="J13" s="250">
        <v>5</v>
      </c>
      <c r="K13" s="250">
        <v>8</v>
      </c>
      <c r="L13" s="250">
        <v>6</v>
      </c>
      <c r="M13" s="250">
        <v>4</v>
      </c>
      <c r="N13" s="250">
        <v>5</v>
      </c>
      <c r="O13" s="250">
        <v>4</v>
      </c>
      <c r="P13" s="250">
        <v>8</v>
      </c>
      <c r="Q13" s="250">
        <v>9</v>
      </c>
      <c r="R13" s="250">
        <f t="shared" si="0"/>
        <v>82</v>
      </c>
    </row>
    <row r="14" spans="3:18" ht="12.75">
      <c r="C14" s="250" t="s">
        <v>9</v>
      </c>
      <c r="D14" s="250">
        <f>SUM(D4:D13)</f>
        <v>10</v>
      </c>
      <c r="E14" s="250">
        <f aca="true" t="shared" si="1" ref="E14:R14">SUM(E4:E13)</f>
        <v>9</v>
      </c>
      <c r="F14" s="250">
        <f t="shared" si="1"/>
        <v>10</v>
      </c>
      <c r="G14" s="250">
        <f t="shared" si="1"/>
        <v>9</v>
      </c>
      <c r="H14" s="250">
        <f t="shared" si="1"/>
        <v>10</v>
      </c>
      <c r="I14" s="250">
        <f t="shared" si="1"/>
        <v>9</v>
      </c>
      <c r="J14" s="250">
        <f t="shared" si="1"/>
        <v>10</v>
      </c>
      <c r="K14" s="250">
        <f t="shared" si="1"/>
        <v>10</v>
      </c>
      <c r="L14" s="250">
        <f t="shared" si="1"/>
        <v>9</v>
      </c>
      <c r="M14" s="250">
        <f t="shared" si="1"/>
        <v>10</v>
      </c>
      <c r="N14" s="250">
        <f t="shared" si="1"/>
        <v>10</v>
      </c>
      <c r="O14" s="250">
        <f t="shared" si="1"/>
        <v>10</v>
      </c>
      <c r="P14" s="250">
        <f t="shared" si="1"/>
        <v>9</v>
      </c>
      <c r="Q14" s="250">
        <f t="shared" si="1"/>
        <v>10</v>
      </c>
      <c r="R14" s="250">
        <f t="shared" si="1"/>
        <v>135</v>
      </c>
    </row>
    <row r="15" spans="3:18" ht="12.75"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</row>
    <row r="16" spans="3:18" ht="12.75"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</row>
    <row r="17" spans="3:18" ht="12.75">
      <c r="C17" s="254"/>
      <c r="D17" s="255">
        <v>1</v>
      </c>
      <c r="E17" s="255">
        <v>2</v>
      </c>
      <c r="F17" s="255">
        <v>3</v>
      </c>
      <c r="G17" s="255">
        <v>4</v>
      </c>
      <c r="H17" s="255">
        <v>5</v>
      </c>
      <c r="I17" s="255">
        <v>6</v>
      </c>
      <c r="J17" s="255">
        <v>7</v>
      </c>
      <c r="K17" s="255">
        <v>8</v>
      </c>
      <c r="L17" s="255">
        <v>9</v>
      </c>
      <c r="M17" s="255">
        <v>10</v>
      </c>
      <c r="N17" s="255">
        <v>11</v>
      </c>
      <c r="O17" s="255">
        <v>12</v>
      </c>
      <c r="P17" s="255">
        <v>13</v>
      </c>
      <c r="Q17" s="255">
        <v>14</v>
      </c>
      <c r="R17" s="255" t="s">
        <v>9</v>
      </c>
    </row>
    <row r="18" spans="3:18" ht="12.75">
      <c r="C18" s="255">
        <v>1</v>
      </c>
      <c r="D18" s="256"/>
      <c r="E18" s="256"/>
      <c r="F18" s="256"/>
      <c r="G18" s="256">
        <v>2</v>
      </c>
      <c r="H18" s="256"/>
      <c r="I18" s="256"/>
      <c r="J18" s="256"/>
      <c r="K18" s="256"/>
      <c r="L18" s="256"/>
      <c r="M18" s="256"/>
      <c r="N18" s="256"/>
      <c r="O18" s="256"/>
      <c r="P18" s="254"/>
      <c r="Q18" s="254"/>
      <c r="R18" s="254">
        <f>SUM(D18:Q18)</f>
        <v>2</v>
      </c>
    </row>
    <row r="19" spans="3:18" ht="12.75">
      <c r="C19" s="255">
        <v>2</v>
      </c>
      <c r="D19" s="254"/>
      <c r="E19" s="254"/>
      <c r="F19" s="254"/>
      <c r="G19" s="254"/>
      <c r="H19" s="254"/>
      <c r="I19" s="254">
        <v>2</v>
      </c>
      <c r="J19" s="254"/>
      <c r="K19" s="254"/>
      <c r="L19" s="254"/>
      <c r="M19" s="254"/>
      <c r="N19" s="254"/>
      <c r="O19" s="254"/>
      <c r="P19" s="254"/>
      <c r="Q19" s="254"/>
      <c r="R19" s="254">
        <f aca="true" t="shared" si="2" ref="R19:R28">SUM(D19:Q19)</f>
        <v>2</v>
      </c>
    </row>
    <row r="20" spans="3:18" ht="12.75">
      <c r="C20" s="255">
        <v>3</v>
      </c>
      <c r="D20" s="254"/>
      <c r="E20" s="254"/>
      <c r="F20" s="254"/>
      <c r="G20" s="254"/>
      <c r="H20" s="254">
        <v>1</v>
      </c>
      <c r="I20" s="254">
        <v>1</v>
      </c>
      <c r="J20" s="254"/>
      <c r="K20" s="254"/>
      <c r="L20" s="254"/>
      <c r="M20" s="254"/>
      <c r="N20" s="254"/>
      <c r="O20" s="254"/>
      <c r="P20" s="254"/>
      <c r="Q20" s="254"/>
      <c r="R20" s="254">
        <f t="shared" si="2"/>
        <v>2</v>
      </c>
    </row>
    <row r="21" spans="3:18" ht="12.75">
      <c r="C21" s="255">
        <v>4</v>
      </c>
      <c r="D21" s="256"/>
      <c r="E21" s="256"/>
      <c r="F21" s="256"/>
      <c r="G21" s="256">
        <v>1</v>
      </c>
      <c r="H21" s="256"/>
      <c r="I21" s="256"/>
      <c r="J21" s="256"/>
      <c r="K21" s="256"/>
      <c r="L21" s="256"/>
      <c r="M21" s="256"/>
      <c r="N21" s="256"/>
      <c r="O21" s="254"/>
      <c r="P21" s="254"/>
      <c r="Q21" s="254"/>
      <c r="R21" s="254">
        <f t="shared" si="2"/>
        <v>1</v>
      </c>
    </row>
    <row r="22" spans="3:18" ht="12.75">
      <c r="C22" s="255">
        <v>5</v>
      </c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>
        <v>1</v>
      </c>
      <c r="O22" s="254"/>
      <c r="P22" s="254"/>
      <c r="Q22" s="254"/>
      <c r="R22" s="254">
        <f t="shared" si="2"/>
        <v>1</v>
      </c>
    </row>
    <row r="23" spans="3:18" ht="12.75">
      <c r="C23" s="255">
        <v>6</v>
      </c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>
        <f t="shared" si="2"/>
        <v>0</v>
      </c>
    </row>
    <row r="24" spans="3:18" ht="12.75">
      <c r="C24" s="255">
        <v>7</v>
      </c>
      <c r="D24" s="256">
        <v>1</v>
      </c>
      <c r="E24" s="256"/>
      <c r="F24" s="256"/>
      <c r="G24" s="256">
        <v>1</v>
      </c>
      <c r="H24" s="256"/>
      <c r="I24" s="256"/>
      <c r="J24" s="256">
        <v>1</v>
      </c>
      <c r="K24" s="256"/>
      <c r="L24" s="256"/>
      <c r="M24" s="256">
        <v>1</v>
      </c>
      <c r="N24" s="256"/>
      <c r="O24" s="254">
        <v>1</v>
      </c>
      <c r="P24" s="254"/>
      <c r="Q24" s="254"/>
      <c r="R24" s="254">
        <f t="shared" si="2"/>
        <v>5</v>
      </c>
    </row>
    <row r="25" spans="3:18" ht="12.75">
      <c r="C25" s="255">
        <v>8</v>
      </c>
      <c r="D25" s="254">
        <v>1</v>
      </c>
      <c r="E25" s="254">
        <v>4</v>
      </c>
      <c r="F25" s="254">
        <v>2</v>
      </c>
      <c r="G25" s="254">
        <v>1</v>
      </c>
      <c r="H25" s="254"/>
      <c r="I25" s="254">
        <v>3</v>
      </c>
      <c r="J25" s="254"/>
      <c r="K25" s="254"/>
      <c r="L25" s="254">
        <v>6</v>
      </c>
      <c r="M25" s="254">
        <v>3</v>
      </c>
      <c r="N25" s="254">
        <v>1</v>
      </c>
      <c r="O25" s="254">
        <v>5</v>
      </c>
      <c r="P25" s="254"/>
      <c r="Q25" s="254"/>
      <c r="R25" s="254">
        <f t="shared" si="2"/>
        <v>26</v>
      </c>
    </row>
    <row r="26" spans="3:18" ht="12.75">
      <c r="C26" s="255">
        <v>9</v>
      </c>
      <c r="D26" s="254">
        <v>2</v>
      </c>
      <c r="E26" s="254">
        <v>1</v>
      </c>
      <c r="F26" s="254">
        <v>1</v>
      </c>
      <c r="G26" s="254">
        <v>1</v>
      </c>
      <c r="H26" s="254"/>
      <c r="I26" s="254"/>
      <c r="J26" s="254">
        <v>2</v>
      </c>
      <c r="K26" s="254">
        <v>4</v>
      </c>
      <c r="L26" s="254">
        <v>1</v>
      </c>
      <c r="M26" s="254">
        <v>1</v>
      </c>
      <c r="N26" s="254">
        <v>4</v>
      </c>
      <c r="O26" s="254">
        <v>1</v>
      </c>
      <c r="P26" s="254">
        <v>1</v>
      </c>
      <c r="Q26" s="254">
        <v>2</v>
      </c>
      <c r="R26" s="254">
        <f t="shared" si="2"/>
        <v>21</v>
      </c>
    </row>
    <row r="27" spans="3:18" ht="12.75">
      <c r="C27" s="255">
        <v>10</v>
      </c>
      <c r="D27" s="254">
        <v>6</v>
      </c>
      <c r="E27" s="254">
        <v>4</v>
      </c>
      <c r="F27" s="254">
        <v>7</v>
      </c>
      <c r="G27" s="254">
        <v>2</v>
      </c>
      <c r="H27" s="254">
        <v>9</v>
      </c>
      <c r="I27" s="254">
        <v>4</v>
      </c>
      <c r="J27" s="254">
        <v>7</v>
      </c>
      <c r="K27" s="254">
        <v>5</v>
      </c>
      <c r="L27" s="254">
        <v>3</v>
      </c>
      <c r="M27" s="254">
        <v>5</v>
      </c>
      <c r="N27" s="254">
        <v>4</v>
      </c>
      <c r="O27" s="254">
        <v>3</v>
      </c>
      <c r="P27" s="254">
        <v>8</v>
      </c>
      <c r="Q27" s="254">
        <v>8</v>
      </c>
      <c r="R27" s="254">
        <f t="shared" si="2"/>
        <v>75</v>
      </c>
    </row>
    <row r="28" spans="3:18" ht="12.75">
      <c r="C28" s="254" t="s">
        <v>9</v>
      </c>
      <c r="D28" s="254">
        <f>SUM(D18:D27)</f>
        <v>10</v>
      </c>
      <c r="E28" s="254">
        <f>SUM(E18:E27)</f>
        <v>9</v>
      </c>
      <c r="F28" s="254">
        <f aca="true" t="shared" si="3" ref="F28:Q28">SUM(F18:F27)</f>
        <v>10</v>
      </c>
      <c r="G28" s="254">
        <f t="shared" si="3"/>
        <v>8</v>
      </c>
      <c r="H28" s="254">
        <f t="shared" si="3"/>
        <v>10</v>
      </c>
      <c r="I28" s="254">
        <f t="shared" si="3"/>
        <v>10</v>
      </c>
      <c r="J28" s="254">
        <f t="shared" si="3"/>
        <v>10</v>
      </c>
      <c r="K28" s="254">
        <f t="shared" si="3"/>
        <v>9</v>
      </c>
      <c r="L28" s="254">
        <f t="shared" si="3"/>
        <v>10</v>
      </c>
      <c r="M28" s="254">
        <f t="shared" si="3"/>
        <v>10</v>
      </c>
      <c r="N28" s="254">
        <f t="shared" si="3"/>
        <v>10</v>
      </c>
      <c r="O28" s="254">
        <f t="shared" si="3"/>
        <v>10</v>
      </c>
      <c r="P28" s="254">
        <f t="shared" si="3"/>
        <v>9</v>
      </c>
      <c r="Q28" s="254">
        <f t="shared" si="3"/>
        <v>10</v>
      </c>
      <c r="R28" s="254">
        <f t="shared" si="2"/>
        <v>135</v>
      </c>
    </row>
    <row r="29" spans="3:18" ht="12.75"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</row>
    <row r="30" spans="3:18" ht="12.75"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</row>
    <row r="31" spans="3:18" ht="12.75">
      <c r="C31" s="257"/>
      <c r="D31" s="258">
        <v>1</v>
      </c>
      <c r="E31" s="258">
        <v>2</v>
      </c>
      <c r="F31" s="258">
        <v>3</v>
      </c>
      <c r="G31" s="258">
        <v>4</v>
      </c>
      <c r="H31" s="258">
        <v>5</v>
      </c>
      <c r="I31" s="258">
        <v>6</v>
      </c>
      <c r="J31" s="258">
        <v>7</v>
      </c>
      <c r="K31" s="258">
        <v>8</v>
      </c>
      <c r="L31" s="258">
        <v>9</v>
      </c>
      <c r="M31" s="258">
        <v>10</v>
      </c>
      <c r="N31" s="258">
        <v>11</v>
      </c>
      <c r="O31" s="258">
        <v>12</v>
      </c>
      <c r="P31" s="258">
        <v>13</v>
      </c>
      <c r="Q31" s="258">
        <v>14</v>
      </c>
      <c r="R31" s="258" t="s">
        <v>9</v>
      </c>
    </row>
    <row r="32" spans="3:18" ht="12.75">
      <c r="C32" s="258">
        <v>1</v>
      </c>
      <c r="D32" s="259"/>
      <c r="E32" s="259"/>
      <c r="F32" s="259"/>
      <c r="G32" s="259">
        <v>2</v>
      </c>
      <c r="H32" s="259"/>
      <c r="I32" s="259"/>
      <c r="J32" s="259"/>
      <c r="K32" s="259"/>
      <c r="L32" s="259"/>
      <c r="M32" s="259"/>
      <c r="N32" s="259"/>
      <c r="O32" s="259"/>
      <c r="P32" s="257"/>
      <c r="Q32" s="257"/>
      <c r="R32" s="257">
        <f>SUM(D32:Q32)</f>
        <v>2</v>
      </c>
    </row>
    <row r="33" spans="3:18" ht="12.75">
      <c r="C33" s="258">
        <v>2</v>
      </c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>
        <f aca="true" t="shared" si="4" ref="R33:R42">SUM(D33:Q33)</f>
        <v>0</v>
      </c>
    </row>
    <row r="34" spans="3:18" ht="12.75">
      <c r="C34" s="258">
        <v>3</v>
      </c>
      <c r="D34" s="257"/>
      <c r="E34" s="257"/>
      <c r="F34" s="257"/>
      <c r="G34" s="257">
        <v>1</v>
      </c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>
        <f t="shared" si="4"/>
        <v>1</v>
      </c>
    </row>
    <row r="35" spans="3:18" ht="12.75">
      <c r="C35" s="258">
        <v>4</v>
      </c>
      <c r="D35" s="259"/>
      <c r="E35" s="259"/>
      <c r="F35" s="259"/>
      <c r="G35" s="259"/>
      <c r="H35" s="259"/>
      <c r="I35" s="259">
        <v>2</v>
      </c>
      <c r="J35" s="259"/>
      <c r="K35" s="259"/>
      <c r="L35" s="259"/>
      <c r="M35" s="259">
        <v>2</v>
      </c>
      <c r="N35" s="259"/>
      <c r="O35" s="257"/>
      <c r="P35" s="257"/>
      <c r="Q35" s="257"/>
      <c r="R35" s="257">
        <f t="shared" si="4"/>
        <v>4</v>
      </c>
    </row>
    <row r="36" spans="3:18" ht="12.75">
      <c r="C36" s="258">
        <v>5</v>
      </c>
      <c r="D36" s="257"/>
      <c r="E36" s="257"/>
      <c r="F36" s="257"/>
      <c r="G36" s="257"/>
      <c r="H36" s="257"/>
      <c r="I36" s="257">
        <v>1</v>
      </c>
      <c r="J36" s="257"/>
      <c r="K36" s="257"/>
      <c r="L36" s="257"/>
      <c r="M36" s="257"/>
      <c r="N36" s="257"/>
      <c r="O36" s="257"/>
      <c r="P36" s="257"/>
      <c r="Q36" s="257"/>
      <c r="R36" s="257">
        <f t="shared" si="4"/>
        <v>1</v>
      </c>
    </row>
    <row r="37" spans="3:18" ht="12.75">
      <c r="C37" s="258">
        <v>6</v>
      </c>
      <c r="D37" s="257"/>
      <c r="E37" s="257"/>
      <c r="F37" s="257"/>
      <c r="G37" s="257">
        <v>1</v>
      </c>
      <c r="H37" s="257"/>
      <c r="I37" s="257"/>
      <c r="J37" s="257"/>
      <c r="K37" s="257"/>
      <c r="L37" s="257"/>
      <c r="M37" s="257">
        <v>1</v>
      </c>
      <c r="N37" s="257"/>
      <c r="O37" s="257"/>
      <c r="P37" s="257"/>
      <c r="Q37" s="257"/>
      <c r="R37" s="257">
        <f t="shared" si="4"/>
        <v>2</v>
      </c>
    </row>
    <row r="38" spans="3:18" ht="12.75">
      <c r="C38" s="258">
        <v>7</v>
      </c>
      <c r="D38" s="259">
        <v>2</v>
      </c>
      <c r="E38" s="259"/>
      <c r="F38" s="259">
        <v>1</v>
      </c>
      <c r="G38" s="259">
        <v>1</v>
      </c>
      <c r="H38" s="259">
        <v>2</v>
      </c>
      <c r="I38" s="259">
        <v>1</v>
      </c>
      <c r="J38" s="259"/>
      <c r="K38" s="259"/>
      <c r="L38" s="259"/>
      <c r="M38" s="259"/>
      <c r="N38" s="259"/>
      <c r="O38" s="257"/>
      <c r="P38" s="257"/>
      <c r="Q38" s="257">
        <v>1</v>
      </c>
      <c r="R38" s="257">
        <f t="shared" si="4"/>
        <v>8</v>
      </c>
    </row>
    <row r="39" spans="3:18" ht="12.75">
      <c r="C39" s="258">
        <v>8</v>
      </c>
      <c r="D39" s="257">
        <v>1</v>
      </c>
      <c r="E39" s="257">
        <v>2</v>
      </c>
      <c r="F39" s="257">
        <v>3</v>
      </c>
      <c r="G39" s="257">
        <v>1</v>
      </c>
      <c r="H39" s="257">
        <v>1</v>
      </c>
      <c r="I39" s="257"/>
      <c r="J39" s="257">
        <v>1</v>
      </c>
      <c r="K39" s="257">
        <v>1</v>
      </c>
      <c r="L39" s="257">
        <v>7</v>
      </c>
      <c r="M39" s="257">
        <v>3</v>
      </c>
      <c r="N39" s="257">
        <v>2</v>
      </c>
      <c r="O39" s="257">
        <v>3</v>
      </c>
      <c r="P39" s="257">
        <v>1</v>
      </c>
      <c r="Q39" s="257">
        <v>1</v>
      </c>
      <c r="R39" s="257">
        <f t="shared" si="4"/>
        <v>27</v>
      </c>
    </row>
    <row r="40" spans="3:18" ht="12.75">
      <c r="C40" s="258">
        <v>9</v>
      </c>
      <c r="D40" s="257">
        <v>1</v>
      </c>
      <c r="E40" s="257">
        <v>3</v>
      </c>
      <c r="F40" s="257">
        <v>2</v>
      </c>
      <c r="G40" s="257">
        <v>1</v>
      </c>
      <c r="H40" s="257">
        <v>1</v>
      </c>
      <c r="I40" s="257">
        <v>4</v>
      </c>
      <c r="J40" s="257">
        <v>4</v>
      </c>
      <c r="K40" s="257">
        <v>6</v>
      </c>
      <c r="L40" s="257">
        <v>1</v>
      </c>
      <c r="M40" s="257">
        <v>2</v>
      </c>
      <c r="N40" s="257">
        <v>2</v>
      </c>
      <c r="O40" s="257">
        <v>3</v>
      </c>
      <c r="P40" s="257"/>
      <c r="Q40" s="257">
        <v>2</v>
      </c>
      <c r="R40" s="257">
        <f t="shared" si="4"/>
        <v>32</v>
      </c>
    </row>
    <row r="41" spans="3:18" ht="12.75">
      <c r="C41" s="258">
        <v>10</v>
      </c>
      <c r="D41" s="257">
        <v>6</v>
      </c>
      <c r="E41" s="257">
        <v>5</v>
      </c>
      <c r="F41" s="257">
        <v>3</v>
      </c>
      <c r="G41" s="257">
        <v>1</v>
      </c>
      <c r="H41" s="257">
        <v>6</v>
      </c>
      <c r="I41" s="257">
        <v>2</v>
      </c>
      <c r="J41" s="257">
        <v>4</v>
      </c>
      <c r="K41" s="257">
        <v>3</v>
      </c>
      <c r="L41" s="257">
        <v>2</v>
      </c>
      <c r="M41" s="257">
        <v>2</v>
      </c>
      <c r="N41" s="257">
        <v>5</v>
      </c>
      <c r="O41" s="257">
        <v>4</v>
      </c>
      <c r="P41" s="257">
        <v>9</v>
      </c>
      <c r="Q41" s="257">
        <v>6</v>
      </c>
      <c r="R41" s="257">
        <f t="shared" si="4"/>
        <v>58</v>
      </c>
    </row>
    <row r="42" spans="3:18" ht="12.75">
      <c r="C42" s="257" t="s">
        <v>9</v>
      </c>
      <c r="D42" s="257">
        <f>SUM(D32:D41)</f>
        <v>10</v>
      </c>
      <c r="E42" s="257">
        <f>SUM(E32:E41)</f>
        <v>10</v>
      </c>
      <c r="F42" s="257">
        <f aca="true" t="shared" si="5" ref="F42:Q42">SUM(F32:F41)</f>
        <v>9</v>
      </c>
      <c r="G42" s="257">
        <f t="shared" si="5"/>
        <v>8</v>
      </c>
      <c r="H42" s="257">
        <f t="shared" si="5"/>
        <v>10</v>
      </c>
      <c r="I42" s="257">
        <f t="shared" si="5"/>
        <v>10</v>
      </c>
      <c r="J42" s="257">
        <f t="shared" si="5"/>
        <v>9</v>
      </c>
      <c r="K42" s="257">
        <f t="shared" si="5"/>
        <v>10</v>
      </c>
      <c r="L42" s="257">
        <f t="shared" si="5"/>
        <v>10</v>
      </c>
      <c r="M42" s="257">
        <f t="shared" si="5"/>
        <v>10</v>
      </c>
      <c r="N42" s="257">
        <f t="shared" si="5"/>
        <v>9</v>
      </c>
      <c r="O42" s="257">
        <f t="shared" si="5"/>
        <v>10</v>
      </c>
      <c r="P42" s="257">
        <f t="shared" si="5"/>
        <v>10</v>
      </c>
      <c r="Q42" s="257">
        <f t="shared" si="5"/>
        <v>10</v>
      </c>
      <c r="R42" s="257">
        <f t="shared" si="4"/>
        <v>135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pfe5ca</dc:creator>
  <cp:keywords/>
  <dc:description/>
  <cp:lastModifiedBy>INDER</cp:lastModifiedBy>
  <cp:lastPrinted>2019-11-07T12:41:44Z</cp:lastPrinted>
  <dcterms:created xsi:type="dcterms:W3CDTF">2006-12-05T17:04:19Z</dcterms:created>
  <dcterms:modified xsi:type="dcterms:W3CDTF">2019-11-07T15:51:50Z</dcterms:modified>
  <cp:category/>
  <cp:version/>
  <cp:contentType/>
  <cp:contentStatus/>
</cp:coreProperties>
</file>