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00" activeTab="5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<sst xmlns="http://schemas.openxmlformats.org/spreadsheetml/2006/main" count="201" uniqueCount="143">
  <si>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</si>
  <si>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</si>
  <si>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</si>
  <si>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</si>
  <si>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</si>
  <si>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</si>
  <si>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</si>
  <si>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Tamaño de la Muestra: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</si>
  <si>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</si>
  <si>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</si>
  <si>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</si>
  <si>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</si>
  <si>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</si>
  <si>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</si>
  <si>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</si>
  <si>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</si>
  <si>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</si>
  <si>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</si>
  <si>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</si>
  <si>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</si>
  <si>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</si>
  <si>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</si>
  <si>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</si>
  <si>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</si>
  <si>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</si>
  <si>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</si>
  <si>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</si>
  <si>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</si>
  <si>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</si>
  <si>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</si>
  <si>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</si>
  <si>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</si>
  <si>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</si>
  <si>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</si>
  <si>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</si>
  <si>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</si>
  <si>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</si>
  <si>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</si>
  <si>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</si>
  <si>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</si>
  <si>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</si>
  <si>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</si>
  <si>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</si>
  <si>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</si>
  <si>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</si>
  <si>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</si>
  <si>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</si>
  <si>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</si>
  <si>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Finalidad de la encuesta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</si>
  <si>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</si>
  <si>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</si>
  <si>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</si>
  <si>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</si>
  <si>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</si>
  <si>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</si>
  <si>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</si>
  <si>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</si>
  <si>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</si>
  <si>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</si>
  <si>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</si>
  <si>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</si>
  <si>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</si>
  <si>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</si>
  <si>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</si>
  <si>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</si>
  <si>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</si>
  <si>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</si>
  <si>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</si>
  <si>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</si>
  <si>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</si>
  <si>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</si>
  <si>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</si>
  <si>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</si>
  <si>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</si>
  <si>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</si>
  <si>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</si>
  <si>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</si>
  <si>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</si>
  <si>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</si>
  <si>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</si>
  <si>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</si>
  <si>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</si>
  <si>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</si>
  <si>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</si>
  <si>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</si>
  <si>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</si>
  <si>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</si>
  <si>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</si>
  <si>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</si>
  <si>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</si>
  <si>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</si>
  <si>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</si>
  <si>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</si>
  <si>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</si>
  <si>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</si>
  <si>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</si>
  <si>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</si>
  <si>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</si>
  <si>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</si>
  <si>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</si>
  <si>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</si>
  <si>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</si>
  <si>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</si>
  <si>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</si>
  <si>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</si>
  <si>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</si>
  <si>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</si>
  <si>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</si>
  <si>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</si>
  <si>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CALCULO DEL TAMAÑO DE LA MUESTRA</t>
  </si>
  <si>
    <t>Constante de certeza</t>
  </si>
  <si>
    <t>Objetivo de la encuesta</t>
  </si>
  <si>
    <t>INTERPRETACION</t>
  </si>
  <si>
    <t>CONCLUSION</t>
  </si>
  <si>
    <t>ANALISIS DE LOS RESULTADOS</t>
  </si>
  <si>
    <t>ESCALA DE VALORES</t>
  </si>
  <si>
    <t>Resultado</t>
  </si>
  <si>
    <t>Rango Evaluación</t>
  </si>
  <si>
    <t>INSATISFACTORIO</t>
  </si>
  <si>
    <t>MINIMO</t>
  </si>
  <si>
    <t>ACEPTABLE</t>
  </si>
  <si>
    <t>SATISFACTORIO</t>
  </si>
  <si>
    <t>EXCELENTE</t>
  </si>
  <si>
    <t>1 A 2 PUNTOS</t>
  </si>
  <si>
    <t>3 A 4 PUNTOS</t>
  </si>
  <si>
    <t>5 A 6 PUNTOS</t>
  </si>
  <si>
    <t>7 A 8 PUNTOS</t>
  </si>
  <si>
    <t>9 A 10 PUNTOS</t>
  </si>
  <si>
    <t xml:space="preserve">¿Estas satisfecho con el apoyo economico que recibe? </t>
  </si>
  <si>
    <t>En la escala de 1 a 10 siendo Uno (01) la puntuación más baja y Diez (10) la más alta. ¿el apoyo de indupal te ha servido para mejorar el rendimiento deportivo?</t>
  </si>
  <si>
    <t>Conocer el grado de satisfacción de los deportistas beneficiados.</t>
  </si>
  <si>
    <t>En la escala de 1 a 10 siendo Uno (01) la puntuación más baja y Diez (10) la más alta. ¿cre que el apoyo que le ha  brinda indupal, es importante?</t>
  </si>
  <si>
    <t>EN CUANTO A LA ULTIMA PREGUNDA EL 100% DE LOS ENCUESTADOS UN TOTAL DE 12 PERSONAS VOTARON POSITIVO A LA PREGUNTA.</t>
  </si>
  <si>
    <t>SE CONCLUYE QUE EL 100% DE LOS ENCUESTADOS SE SIENTEN SATISFECHOS CON EL AUXILIO AL PROGRAMA DEPORTISTAS QUE AVANZA.</t>
  </si>
  <si>
    <t>LOS RESULTADOS DE LA SEGUNDA PREGUNTA NOS DEMUESTRAN QUE   EL 50% DE LOS ENCUESTADOS CALIFICO COMO IMPORTANTE SU MEJORA EN EL REDIMIENTO DEPORTIVO, EL OTRO 50%  LO CONSIDERAN MUY IMPORTANTE PARA LA MEJORA DE SU RENDIMIENTO DEPORTIVO</t>
  </si>
  <si>
    <t>SE CONCLUYE QUE EL APOYO DADO A LOS DEPORTISTAS  POR PARTE DE INDUPAL LES HA PERMITIDO MEJORAR  SU RENDIMIENTO DEPORTIVO.</t>
  </si>
  <si>
    <t>En la escala de 1 a 10 siendo Uno (01) la puntuación más baja y Diez (10) la más alta. ¿cree que el apoyo que le ha brinda indupal, es importante?</t>
  </si>
  <si>
    <t>SE CONCLUYE QUE EL 100% DE LOS ENCUENTADOS CONSIDERA QUE EL APOYO BRINDADO POR INDUPAL ES MUY SATISFACTORIO .</t>
  </si>
  <si>
    <t>DE ACUERDO A LAS RESPUESTAS OBTENIDAS EN LA PRIMERA PREGUNTA 9 PERSONAS QUE REFLEJAN EL 75% DE LOS ENCUESTADOS CALIFICO COMO  MUY IMPORTANTE EL APOYO BRINDADO POR INDUPAL, Y 3 PERSONAS QUE REFLEJAN EL 25% LO CALIFICAN COMO IMPORTANTE EL APOYO BRINDADO.</t>
  </si>
  <si>
    <t>Noviembre de 2018</t>
  </si>
  <si>
    <t xml:space="preserve">13 deportistas que reciben el apoyo </t>
  </si>
  <si>
    <t>CONSTANTE (93% CERTEZA)</t>
  </si>
  <si>
    <t xml:space="preserve">11 Encuestados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</si>
</sst>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4"/>
      <color indexed="8"/>
      <name val="Arial"/>
      <family val="2"/>
    </font>
    <font>
      <b/>
      <sz val="16"/>
      <color indexed="8"/>
      <name val="Century Gothic"/>
      <family val="2"/>
    </font>
    <font>
      <b/>
      <sz val="16"/>
      <color indexed="8"/>
      <name val="Calibri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46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9" fontId="13" fillId="34" borderId="35" xfId="0" applyNumberFormat="1" applyFont="1" applyFill="1" applyBorder="1" applyAlignment="1">
      <alignment horizontal="justify" vertical="center" wrapText="1"/>
    </xf>
    <xf numFmtId="9" fontId="0" fillId="0" borderId="0" xfId="0" applyNumberFormat="1" applyAlignment="1">
      <alignment/>
    </xf>
    <xf numFmtId="0" fontId="1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9" fontId="18" fillId="0" borderId="40" xfId="0" applyNumberFormat="1" applyFont="1" applyBorder="1" applyAlignment="1">
      <alignment horizontal="center" wrapText="1"/>
    </xf>
    <xf numFmtId="0" fontId="0" fillId="34" borderId="0" xfId="0" applyFill="1" applyAlignment="1">
      <alignment vertical="center"/>
    </xf>
    <xf numFmtId="10" fontId="63" fillId="34" borderId="35" xfId="0" applyNumberFormat="1" applyFont="1" applyFill="1" applyBorder="1" applyAlignment="1">
      <alignment horizontal="justify" vertical="center" wrapText="1"/>
    </xf>
    <xf numFmtId="0" fontId="63" fillId="34" borderId="25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1" fontId="22" fillId="0" borderId="42" xfId="0" applyNumberFormat="1" applyFont="1" applyBorder="1" applyAlignment="1">
      <alignment horizontal="center" vertical="center"/>
    </xf>
    <xf numFmtId="1" fontId="22" fillId="0" borderId="4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0" fillId="38" borderId="38" xfId="0" applyFont="1" applyFill="1" applyBorder="1" applyAlignment="1">
      <alignment horizontal="center" vertical="center"/>
    </xf>
    <xf numFmtId="0" fontId="20" fillId="38" borderId="36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39" borderId="38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40" borderId="48" xfId="0" applyFont="1" applyFill="1" applyBorder="1" applyAlignment="1">
      <alignment horizontal="center" vertical="center"/>
    </xf>
    <xf numFmtId="0" fontId="20" fillId="40" borderId="49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64" fillId="41" borderId="27" xfId="0" applyFont="1" applyFill="1" applyBorder="1" applyAlignment="1">
      <alignment horizontal="center" vertical="center"/>
    </xf>
    <xf numFmtId="0" fontId="64" fillId="41" borderId="28" xfId="0" applyFont="1" applyFill="1" applyBorder="1" applyAlignment="1">
      <alignment horizontal="center" vertical="center"/>
    </xf>
    <xf numFmtId="0" fontId="64" fillId="41" borderId="52" xfId="0" applyFont="1" applyFill="1" applyBorder="1" applyAlignment="1">
      <alignment horizontal="center" vertical="center"/>
    </xf>
    <xf numFmtId="0" fontId="64" fillId="41" borderId="15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0" fontId="20" fillId="42" borderId="53" xfId="0" applyFont="1" applyFill="1" applyBorder="1" applyAlignment="1">
      <alignment horizontal="center" vertical="center"/>
    </xf>
    <xf numFmtId="0" fontId="20" fillId="42" borderId="54" xfId="0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55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justify" vertical="center" wrapText="1"/>
    </xf>
    <xf numFmtId="0" fontId="7" fillId="0" borderId="42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JUEGOS COMUNITARIOS 2017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29425"/>
          <c:w val="0.8415"/>
          <c:h val="0.7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09475"/>
          <c:w val="0.8377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0775"/>
          <c:w val="0.8397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10</xdr:col>
      <xdr:colOff>561975</xdr:colOff>
      <xdr:row>2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5667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2867025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85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3440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714375" y="4772025"/>
        <a:ext cx="5591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0</xdr:row>
      <xdr:rowOff>38100</xdr:rowOff>
    </xdr:from>
    <xdr:to>
      <xdr:col>6</xdr:col>
      <xdr:colOff>19050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100"/>
          <a:ext cx="571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715375"/>
          <a:ext cx="5600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952500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5924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029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5</xdr:col>
      <xdr:colOff>914400</xdr:colOff>
      <xdr:row>51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82075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7"/>
  <sheetViews>
    <sheetView showGridLines="0" zoomScaleSheetLayoutView="100" zoomScalePageLayoutView="0" workbookViewId="0" topLeftCell="A22">
      <selection activeCell="AM9" sqref="AM9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4"/>
    </row>
    <row r="3" spans="2:32" ht="12.75" customHeight="1">
      <c r="B3" s="25"/>
      <c r="C3" s="1"/>
      <c r="D3" s="1"/>
      <c r="E3" s="1"/>
      <c r="F3" s="1"/>
      <c r="G3" s="1"/>
      <c r="H3" s="1"/>
      <c r="I3" s="104" t="s">
        <v>15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</row>
    <row r="4" spans="2:32" ht="23.25" customHeight="1">
      <c r="B4" s="25"/>
      <c r="C4" s="1"/>
      <c r="D4" s="1"/>
      <c r="E4" s="1"/>
      <c r="F4" s="1"/>
      <c r="G4" s="1"/>
      <c r="H4" s="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</row>
    <row r="5" spans="2:32" ht="12.75">
      <c r="B5" s="25"/>
      <c r="C5" s="1"/>
      <c r="D5" s="1"/>
      <c r="E5" s="1"/>
      <c r="F5" s="1"/>
      <c r="G5" s="1"/>
      <c r="H5" s="1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</row>
    <row r="6" spans="2:32" ht="12.75" customHeight="1">
      <c r="B6" s="25"/>
      <c r="C6" s="1"/>
      <c r="D6" s="1"/>
      <c r="E6" s="1"/>
      <c r="F6" s="1"/>
      <c r="G6" s="1"/>
      <c r="H6" s="1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2:32" ht="12.75" customHeight="1">
      <c r="B7" s="25"/>
      <c r="C7" s="1"/>
      <c r="D7" s="1"/>
      <c r="E7" s="1"/>
      <c r="F7" s="1"/>
      <c r="G7" s="1"/>
      <c r="H7" s="1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</row>
    <row r="8" spans="2:32" ht="1.5" customHeight="1">
      <c r="B8" s="25"/>
      <c r="C8" s="1"/>
      <c r="D8" s="1"/>
      <c r="E8" s="1"/>
      <c r="F8" s="1"/>
      <c r="G8" s="1"/>
      <c r="H8" s="1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26"/>
    </row>
    <row r="9" spans="2:32" ht="13.5" thickBot="1">
      <c r="B9" s="3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9"/>
    </row>
    <row r="10" ht="13.5" thickBot="1"/>
    <row r="11" spans="2:32" ht="12.7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</row>
    <row r="12" spans="2:32" ht="4.5" customHeight="1"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6"/>
    </row>
    <row r="13" spans="2:32" ht="12.75">
      <c r="B13" s="25"/>
      <c r="C13" s="27">
        <v>1</v>
      </c>
      <c r="D13" s="28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6"/>
    </row>
    <row r="14" spans="2:32" ht="4.5" customHeight="1"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6"/>
    </row>
    <row r="15" spans="2:32" ht="18" customHeight="1">
      <c r="B15" s="25"/>
      <c r="C15" s="29" t="s">
        <v>1</v>
      </c>
      <c r="D15" s="29"/>
      <c r="E15" s="29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30" t="s">
        <v>36</v>
      </c>
      <c r="S15" s="31"/>
      <c r="T15" s="31"/>
      <c r="U15" s="31"/>
      <c r="V15" s="31"/>
      <c r="W15" s="31"/>
      <c r="X15" s="34"/>
      <c r="Y15" s="12"/>
      <c r="Z15" s="13"/>
      <c r="AA15" s="13"/>
      <c r="AB15" s="13"/>
      <c r="AC15" s="13"/>
      <c r="AD15" s="13"/>
      <c r="AE15" s="11"/>
      <c r="AF15" s="26"/>
    </row>
    <row r="16" spans="2:32" ht="18" customHeight="1">
      <c r="B16" s="25"/>
      <c r="C16" s="29" t="s">
        <v>37</v>
      </c>
      <c r="D16" s="29"/>
      <c r="E16" s="2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29" t="s">
        <v>38</v>
      </c>
      <c r="S16" s="31"/>
      <c r="T16" s="31"/>
      <c r="U16" s="31"/>
      <c r="V16" s="12"/>
      <c r="W16" s="12"/>
      <c r="X16" s="12"/>
      <c r="Y16" s="12"/>
      <c r="Z16" s="13"/>
      <c r="AA16" s="13"/>
      <c r="AB16" s="13"/>
      <c r="AC16" s="13"/>
      <c r="AD16" s="13"/>
      <c r="AE16" s="11"/>
      <c r="AF16" s="26"/>
    </row>
    <row r="17" spans="2:32" ht="18" customHeight="1">
      <c r="B17" s="25"/>
      <c r="C17" s="29" t="s">
        <v>40</v>
      </c>
      <c r="D17" s="29"/>
      <c r="E17" s="29"/>
      <c r="F17" s="2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9" t="s">
        <v>39</v>
      </c>
      <c r="S17" s="29"/>
      <c r="T17" s="29"/>
      <c r="U17" s="29"/>
      <c r="V17" s="29"/>
      <c r="W17" s="29"/>
      <c r="X17" s="14"/>
      <c r="Y17" s="9"/>
      <c r="Z17" s="14"/>
      <c r="AA17" s="14"/>
      <c r="AB17" s="14"/>
      <c r="AC17" s="14"/>
      <c r="AD17" s="14"/>
      <c r="AE17" s="14"/>
      <c r="AF17" s="26"/>
    </row>
    <row r="18" spans="2:32" ht="18" customHeight="1">
      <c r="B18" s="25"/>
      <c r="C18" s="29" t="s">
        <v>41</v>
      </c>
      <c r="D18" s="29"/>
      <c r="E18" s="29"/>
      <c r="F18" s="29"/>
      <c r="G18" s="29"/>
      <c r="H18" s="9" t="s">
        <v>43</v>
      </c>
      <c r="I18" s="9"/>
      <c r="J18" s="9"/>
      <c r="K18" s="9" t="s">
        <v>44</v>
      </c>
      <c r="L18" s="9"/>
      <c r="M18" s="9"/>
      <c r="N18" s="9" t="s">
        <v>45</v>
      </c>
      <c r="O18" s="9"/>
      <c r="P18" s="9"/>
      <c r="Q18" s="9" t="s">
        <v>46</v>
      </c>
      <c r="R18" s="7"/>
      <c r="S18" s="7"/>
      <c r="T18" s="7"/>
      <c r="U18" s="29"/>
      <c r="V18" s="29" t="s">
        <v>42</v>
      </c>
      <c r="W18" s="29"/>
      <c r="X18" s="14"/>
      <c r="Y18" s="14"/>
      <c r="Z18" s="14"/>
      <c r="AA18" s="14"/>
      <c r="AB18" s="14"/>
      <c r="AC18" s="14"/>
      <c r="AD18" s="14"/>
      <c r="AE18" s="14"/>
      <c r="AF18" s="26"/>
    </row>
    <row r="19" spans="2:32" ht="12.75">
      <c r="B19" s="25"/>
      <c r="C19" s="29"/>
      <c r="D19" s="29"/>
      <c r="E19" s="29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6"/>
    </row>
    <row r="20" spans="2:32" ht="4.5" customHeight="1">
      <c r="B20" s="25"/>
      <c r="C20" s="32"/>
      <c r="D20" s="32"/>
      <c r="E20" s="32"/>
      <c r="F20" s="3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6"/>
    </row>
    <row r="21" spans="2:32" ht="4.5" customHeight="1">
      <c r="B21" s="25"/>
      <c r="C21" s="32"/>
      <c r="D21" s="32"/>
      <c r="E21" s="32"/>
      <c r="F21" s="3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6"/>
    </row>
    <row r="22" spans="2:32" ht="12.75" customHeight="1">
      <c r="B22" s="25"/>
      <c r="C22" s="101">
        <v>1</v>
      </c>
      <c r="D22" s="100" t="s">
        <v>131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26"/>
    </row>
    <row r="23" spans="2:32" ht="12.75">
      <c r="B23" s="25"/>
      <c r="C23" s="101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26"/>
    </row>
    <row r="24" spans="2:32" ht="12.75">
      <c r="B24" s="25"/>
      <c r="C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6"/>
    </row>
    <row r="25" spans="2:32" ht="12.75">
      <c r="B25" s="25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6"/>
    </row>
    <row r="26" spans="2:32" ht="12.75">
      <c r="B26" s="25"/>
      <c r="C26" s="3"/>
      <c r="D26" s="1" t="s">
        <v>24</v>
      </c>
      <c r="E26" s="1"/>
      <c r="F26" s="1"/>
      <c r="G26" s="1"/>
      <c r="H26" s="1"/>
      <c r="I26" s="3"/>
      <c r="J26" s="1" t="s">
        <v>25</v>
      </c>
      <c r="K26" s="1"/>
      <c r="L26" s="29"/>
      <c r="M26" s="1"/>
      <c r="N26" s="1"/>
      <c r="O26" s="1"/>
      <c r="P26" s="1" t="s">
        <v>26</v>
      </c>
      <c r="Q26" s="1"/>
      <c r="R26" s="3"/>
      <c r="S26" s="1"/>
      <c r="T26" s="1"/>
      <c r="U26" s="1"/>
      <c r="V26" s="1" t="s">
        <v>27</v>
      </c>
      <c r="W26" s="1"/>
      <c r="X26" s="3"/>
      <c r="Y26" s="1"/>
      <c r="Z26" s="1"/>
      <c r="AA26" s="29"/>
      <c r="AB26" s="1" t="s">
        <v>28</v>
      </c>
      <c r="AC26" s="1"/>
      <c r="AD26" s="3"/>
      <c r="AE26" s="1"/>
      <c r="AF26" s="26"/>
    </row>
    <row r="27" spans="2:32" ht="12.75">
      <c r="B27" s="25"/>
      <c r="C27" s="2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6"/>
    </row>
    <row r="28" spans="2:32" ht="12.75">
      <c r="B28" s="25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6"/>
    </row>
    <row r="29" spans="2:32" ht="12.75">
      <c r="B29" s="25"/>
      <c r="C29" s="3"/>
      <c r="D29" s="1" t="s">
        <v>29</v>
      </c>
      <c r="E29" s="1"/>
      <c r="F29" s="1"/>
      <c r="G29" s="1"/>
      <c r="H29" s="1"/>
      <c r="I29" s="3"/>
      <c r="J29" s="1" t="s">
        <v>30</v>
      </c>
      <c r="K29" s="1"/>
      <c r="L29" s="29"/>
      <c r="M29" s="1"/>
      <c r="N29" s="1"/>
      <c r="O29" s="1"/>
      <c r="P29" s="1" t="s">
        <v>31</v>
      </c>
      <c r="Q29" s="1"/>
      <c r="R29" s="3"/>
      <c r="S29" s="1"/>
      <c r="T29" s="1"/>
      <c r="U29" s="1"/>
      <c r="V29" s="1" t="s">
        <v>32</v>
      </c>
      <c r="W29" s="1"/>
      <c r="X29" s="3"/>
      <c r="Y29" s="1"/>
      <c r="Z29" s="1"/>
      <c r="AA29" s="29"/>
      <c r="AB29" s="1" t="s">
        <v>33</v>
      </c>
      <c r="AC29" s="1"/>
      <c r="AD29" s="3"/>
      <c r="AE29" s="1"/>
      <c r="AF29" s="26"/>
    </row>
    <row r="30" spans="2:32" ht="12.75">
      <c r="B30" s="25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/>
    </row>
    <row r="31" spans="2:42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6"/>
      <c r="AP31" s="1"/>
    </row>
    <row r="32" spans="2:32" ht="4.5" customHeight="1"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6"/>
    </row>
    <row r="33" spans="2:32" ht="4.5" customHeight="1"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6"/>
    </row>
    <row r="34" spans="2:32" ht="12.75" customHeight="1">
      <c r="B34" s="25"/>
      <c r="C34" s="101">
        <v>2</v>
      </c>
      <c r="D34" s="100" t="s">
        <v>129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26"/>
    </row>
    <row r="35" spans="2:32" ht="27" customHeight="1">
      <c r="B35" s="25"/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26"/>
    </row>
    <row r="36" spans="2:32" ht="8.25" customHeight="1">
      <c r="B36" s="25"/>
      <c r="C36" s="1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6"/>
    </row>
    <row r="37" spans="2:32" ht="12.75">
      <c r="B37" s="25"/>
      <c r="C37" s="3"/>
      <c r="D37" s="1" t="s">
        <v>24</v>
      </c>
      <c r="E37" s="1"/>
      <c r="F37" s="1"/>
      <c r="G37" s="1"/>
      <c r="H37" s="1"/>
      <c r="I37" s="3"/>
      <c r="J37" s="1" t="s">
        <v>25</v>
      </c>
      <c r="K37" s="1"/>
      <c r="L37" s="29"/>
      <c r="M37" s="1"/>
      <c r="N37" s="1"/>
      <c r="O37" s="1"/>
      <c r="P37" s="1" t="s">
        <v>26</v>
      </c>
      <c r="Q37" s="1"/>
      <c r="R37" s="3"/>
      <c r="S37" s="1"/>
      <c r="T37" s="1"/>
      <c r="U37" s="1"/>
      <c r="V37" s="1" t="s">
        <v>27</v>
      </c>
      <c r="W37" s="1"/>
      <c r="X37" s="3"/>
      <c r="Y37" s="1"/>
      <c r="Z37" s="1"/>
      <c r="AA37" s="29"/>
      <c r="AB37" s="1" t="s">
        <v>28</v>
      </c>
      <c r="AC37" s="1"/>
      <c r="AD37" s="3"/>
      <c r="AE37" s="1"/>
      <c r="AF37" s="26"/>
    </row>
    <row r="38" spans="2:32" ht="8.25" customHeight="1">
      <c r="B38" s="25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6"/>
    </row>
    <row r="39" spans="2:32" ht="4.5" customHeight="1">
      <c r="B39" s="25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6"/>
    </row>
    <row r="40" spans="2:32" ht="12.75">
      <c r="B40" s="25"/>
      <c r="C40" s="3"/>
      <c r="D40" s="1" t="s">
        <v>29</v>
      </c>
      <c r="E40" s="1"/>
      <c r="F40" s="1"/>
      <c r="G40" s="1"/>
      <c r="H40" s="1"/>
      <c r="I40" s="3"/>
      <c r="J40" s="1" t="s">
        <v>30</v>
      </c>
      <c r="K40" s="1"/>
      <c r="L40" s="29"/>
      <c r="M40" s="1"/>
      <c r="N40" s="1"/>
      <c r="O40" s="1"/>
      <c r="P40" s="1" t="s">
        <v>31</v>
      </c>
      <c r="Q40" s="1"/>
      <c r="R40" s="3"/>
      <c r="S40" s="1"/>
      <c r="T40" s="1"/>
      <c r="U40" s="1"/>
      <c r="V40" s="1" t="s">
        <v>32</v>
      </c>
      <c r="W40" s="1"/>
      <c r="X40" s="3"/>
      <c r="Y40" s="1"/>
      <c r="Z40" s="1"/>
      <c r="AA40" s="29"/>
      <c r="AB40" s="1" t="s">
        <v>33</v>
      </c>
      <c r="AC40" s="1"/>
      <c r="AD40" s="3"/>
      <c r="AE40" s="1"/>
      <c r="AF40" s="26"/>
    </row>
    <row r="41" spans="2:32" ht="6.75" customHeight="1">
      <c r="B41" s="25"/>
      <c r="C41" s="29"/>
      <c r="D41" s="1"/>
      <c r="E41" s="1"/>
      <c r="F41" s="1"/>
      <c r="G41" s="1"/>
      <c r="H41" s="1"/>
      <c r="I41" s="29"/>
      <c r="J41" s="1"/>
      <c r="K41" s="1"/>
      <c r="L41" s="29"/>
      <c r="M41" s="1"/>
      <c r="N41" s="1"/>
      <c r="O41" s="1"/>
      <c r="P41" s="1"/>
      <c r="Q41" s="1"/>
      <c r="R41" s="29"/>
      <c r="S41" s="1"/>
      <c r="T41" s="1"/>
      <c r="U41" s="1"/>
      <c r="V41" s="1"/>
      <c r="W41" s="1"/>
      <c r="X41" s="29"/>
      <c r="Y41" s="1"/>
      <c r="Z41" s="1"/>
      <c r="AA41" s="29"/>
      <c r="AB41" s="1"/>
      <c r="AC41" s="1"/>
      <c r="AD41" s="29"/>
      <c r="AE41" s="1"/>
      <c r="AF41" s="26"/>
    </row>
    <row r="42" spans="2:32" ht="9.75" customHeight="1">
      <c r="B42" s="25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6"/>
      <c r="W42" s="1"/>
      <c r="X42" s="1"/>
      <c r="Y42" s="1"/>
      <c r="Z42" s="1"/>
      <c r="AA42" s="1"/>
      <c r="AB42" s="1"/>
      <c r="AC42" s="1"/>
      <c r="AD42" s="1"/>
      <c r="AE42" s="1"/>
      <c r="AF42" s="26"/>
    </row>
    <row r="43" spans="2:32" ht="4.5" customHeight="1">
      <c r="B43" s="2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6"/>
    </row>
    <row r="44" spans="2:32" ht="4.5" customHeight="1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6"/>
    </row>
    <row r="45" spans="2:50" s="76" customFormat="1" ht="19.5" customHeight="1">
      <c r="B45" s="74"/>
      <c r="C45" s="101">
        <v>3</v>
      </c>
      <c r="D45" s="106" t="s">
        <v>128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75"/>
      <c r="AP45" s="77"/>
      <c r="AQ45" s="77"/>
      <c r="AR45" s="77"/>
      <c r="AS45" s="77"/>
      <c r="AT45" s="77"/>
      <c r="AU45" s="77"/>
      <c r="AV45" s="77"/>
      <c r="AX45" s="77"/>
    </row>
    <row r="46" spans="2:32" ht="19.5" customHeight="1">
      <c r="B46" s="2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26"/>
    </row>
    <row r="47" spans="2:32" ht="12" customHeight="1">
      <c r="B47" s="25"/>
      <c r="C47" s="1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26"/>
    </row>
    <row r="48" spans="2:40" ht="19.5" customHeight="1">
      <c r="B48" s="25"/>
      <c r="C48" s="2"/>
      <c r="D48" s="1"/>
      <c r="E48" s="1" t="s">
        <v>13</v>
      </c>
      <c r="F48" s="1"/>
      <c r="G48" s="1"/>
      <c r="H48" s="1"/>
      <c r="I48" s="2"/>
      <c r="J48" s="1"/>
      <c r="K48" s="1" t="s">
        <v>10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/>
      <c r="AF48" s="36"/>
      <c r="AG48" s="5"/>
      <c r="AH48" s="5"/>
      <c r="AI48" s="5"/>
      <c r="AJ48" s="5"/>
      <c r="AK48" s="5"/>
      <c r="AL48" s="5"/>
      <c r="AM48" s="5"/>
      <c r="AN48" s="5"/>
    </row>
    <row r="49" spans="2:32" ht="19.5" customHeight="1" thickBot="1"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6"/>
    </row>
    <row r="50" spans="2:32" ht="6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</row>
    <row r="51" spans="2:32" ht="12.75" customHeight="1">
      <c r="B51" s="25"/>
      <c r="C51" s="20"/>
      <c r="D51" s="21"/>
      <c r="E51" s="37" t="s">
        <v>3</v>
      </c>
      <c r="F51" s="102" t="s">
        <v>14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26"/>
    </row>
    <row r="52" spans="2:32" ht="12.75">
      <c r="B52" s="25"/>
      <c r="C52" s="21"/>
      <c r="D52" s="21"/>
      <c r="E52" s="37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26"/>
    </row>
    <row r="53" spans="2:32" ht="12.75" customHeight="1">
      <c r="B53" s="25"/>
      <c r="C53" s="2"/>
      <c r="D53" s="1"/>
      <c r="E53" s="37" t="s">
        <v>10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26"/>
    </row>
    <row r="54" spans="2:32" ht="13.5" thickBot="1">
      <c r="B54" s="3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9"/>
    </row>
    <row r="55" spans="2:32" ht="7.5" customHeight="1"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6"/>
    </row>
    <row r="56" spans="2:32" ht="12.75"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 t="s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6"/>
    </row>
    <row r="57" spans="2:32" ht="6.75" customHeight="1" thickBot="1">
      <c r="B57" s="3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9"/>
    </row>
  </sheetData>
  <sheetProtection/>
  <mergeCells count="9">
    <mergeCell ref="D22:AE23"/>
    <mergeCell ref="C22:C23"/>
    <mergeCell ref="F51:AE53"/>
    <mergeCell ref="I8:AE8"/>
    <mergeCell ref="I3:AF7"/>
    <mergeCell ref="C34:C35"/>
    <mergeCell ref="D34:AE35"/>
    <mergeCell ref="D45:AE46"/>
    <mergeCell ref="C45:C46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zoomScalePageLayoutView="0" workbookViewId="0" topLeftCell="A10">
      <selection activeCell="N16" sqref="N16"/>
    </sheetView>
  </sheetViews>
  <sheetFormatPr defaultColWidth="11.421875" defaultRowHeight="12.75"/>
  <cols>
    <col min="1" max="1" width="3.140625" style="70" customWidth="1"/>
    <col min="2" max="2" width="7.57421875" style="70" bestFit="1" customWidth="1"/>
    <col min="3" max="11" width="8.7109375" style="70" customWidth="1"/>
    <col min="12" max="16384" width="11.421875" style="70" customWidth="1"/>
  </cols>
  <sheetData>
    <row r="1" ht="3.75" customHeight="1" thickBot="1"/>
    <row r="2" spans="2:11" ht="12.75" customHeight="1">
      <c r="B2" s="203" t="s">
        <v>109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2:11" ht="84.75" customHeight="1">
      <c r="B3" s="206"/>
      <c r="C3" s="207"/>
      <c r="D3" s="207"/>
      <c r="E3" s="207"/>
      <c r="F3" s="207"/>
      <c r="G3" s="207"/>
      <c r="H3" s="207"/>
      <c r="I3" s="207"/>
      <c r="J3" s="207"/>
      <c r="K3" s="208"/>
    </row>
    <row r="4" spans="2:11" ht="12.75" customHeight="1">
      <c r="B4" s="123" t="s">
        <v>49</v>
      </c>
      <c r="C4" s="124"/>
      <c r="D4" s="124"/>
      <c r="E4" s="124"/>
      <c r="F4" s="124"/>
      <c r="G4" s="124"/>
      <c r="H4" s="124"/>
      <c r="I4" s="124"/>
      <c r="J4" s="124"/>
      <c r="K4" s="125"/>
    </row>
    <row r="5" spans="2:11" ht="38.25" customHeight="1">
      <c r="B5" s="126"/>
      <c r="C5" s="127"/>
      <c r="D5" s="127"/>
      <c r="E5" s="127"/>
      <c r="F5" s="127"/>
      <c r="G5" s="127"/>
      <c r="H5" s="127"/>
      <c r="I5" s="127"/>
      <c r="J5" s="127"/>
      <c r="K5" s="128"/>
    </row>
    <row r="6" spans="2:11" s="71" customFormat="1" ht="25.5" customHeight="1">
      <c r="B6" s="129"/>
      <c r="C6" s="130"/>
      <c r="D6" s="130"/>
      <c r="E6" s="130"/>
      <c r="F6" s="130"/>
      <c r="G6" s="130"/>
      <c r="H6" s="130"/>
      <c r="I6" s="130"/>
      <c r="J6" s="130"/>
      <c r="K6" s="131"/>
    </row>
    <row r="7" spans="2:11" s="71" customFormat="1" ht="25.5" customHeight="1">
      <c r="B7" s="129"/>
      <c r="C7" s="130"/>
      <c r="D7" s="130"/>
      <c r="E7" s="130"/>
      <c r="F7" s="130"/>
      <c r="G7" s="130"/>
      <c r="H7" s="130"/>
      <c r="I7" s="130"/>
      <c r="J7" s="130"/>
      <c r="K7" s="131"/>
    </row>
    <row r="8" spans="2:11" s="71" customFormat="1" ht="25.5" customHeight="1">
      <c r="B8" s="129"/>
      <c r="C8" s="130"/>
      <c r="D8" s="130"/>
      <c r="E8" s="130"/>
      <c r="F8" s="130"/>
      <c r="G8" s="130"/>
      <c r="H8" s="130"/>
      <c r="I8" s="130"/>
      <c r="J8" s="130"/>
      <c r="K8" s="131"/>
    </row>
    <row r="9" spans="2:11" s="71" customFormat="1" ht="25.5" customHeight="1">
      <c r="B9" s="129"/>
      <c r="C9" s="130"/>
      <c r="D9" s="130"/>
      <c r="E9" s="130"/>
      <c r="F9" s="130"/>
      <c r="G9" s="130"/>
      <c r="H9" s="130"/>
      <c r="I9" s="130"/>
      <c r="J9" s="130"/>
      <c r="K9" s="131"/>
    </row>
    <row r="10" spans="2:11" s="71" customFormat="1" ht="25.5" customHeight="1">
      <c r="B10" s="129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2:11" s="71" customFormat="1" ht="15.75">
      <c r="B11" s="88"/>
      <c r="C11" s="107" t="s">
        <v>50</v>
      </c>
      <c r="D11" s="107"/>
      <c r="E11" s="107"/>
      <c r="F11" s="78" t="s">
        <v>51</v>
      </c>
      <c r="G11" s="79">
        <f>((G12*G12)*(G13)*(G14)*(G15))/(((G15)*(G16*G16))+((G12*G12)*(G13)*(G14)))</f>
        <v>11.219224994072865</v>
      </c>
      <c r="H11" s="80"/>
      <c r="I11" s="81"/>
      <c r="J11" s="81"/>
      <c r="K11" s="89"/>
    </row>
    <row r="12" spans="2:11" s="71" customFormat="1" ht="15.75">
      <c r="B12" s="90">
        <v>1</v>
      </c>
      <c r="C12" s="107" t="s">
        <v>141</v>
      </c>
      <c r="D12" s="107"/>
      <c r="E12" s="107"/>
      <c r="F12" s="78" t="s">
        <v>52</v>
      </c>
      <c r="G12" s="82">
        <v>1.81</v>
      </c>
      <c r="H12" s="80"/>
      <c r="I12" s="81"/>
      <c r="J12" s="81"/>
      <c r="K12" s="89"/>
    </row>
    <row r="13" spans="2:11" ht="15">
      <c r="B13" s="90">
        <v>2</v>
      </c>
      <c r="C13" s="107" t="s">
        <v>53</v>
      </c>
      <c r="D13" s="107"/>
      <c r="E13" s="107"/>
      <c r="F13" s="78" t="s">
        <v>54</v>
      </c>
      <c r="G13" s="82">
        <v>0.5</v>
      </c>
      <c r="H13" s="80"/>
      <c r="I13" s="81"/>
      <c r="J13" s="81"/>
      <c r="K13" s="89"/>
    </row>
    <row r="14" spans="2:11" ht="15">
      <c r="B14" s="90">
        <v>3</v>
      </c>
      <c r="C14" s="107" t="s">
        <v>55</v>
      </c>
      <c r="D14" s="107"/>
      <c r="E14" s="107"/>
      <c r="F14" s="78" t="s">
        <v>56</v>
      </c>
      <c r="G14" s="82">
        <v>0.5</v>
      </c>
      <c r="H14" s="80"/>
      <c r="I14" s="81"/>
      <c r="J14" s="81"/>
      <c r="K14" s="89"/>
    </row>
    <row r="15" spans="2:11" ht="15">
      <c r="B15" s="90">
        <v>4</v>
      </c>
      <c r="C15" s="107" t="s">
        <v>57</v>
      </c>
      <c r="D15" s="107"/>
      <c r="E15" s="107"/>
      <c r="F15" s="78" t="s">
        <v>58</v>
      </c>
      <c r="G15" s="82">
        <v>13</v>
      </c>
      <c r="H15" s="80"/>
      <c r="I15" s="81"/>
      <c r="J15" s="81"/>
      <c r="K15" s="89"/>
    </row>
    <row r="16" spans="2:11" ht="15">
      <c r="B16" s="90">
        <v>5</v>
      </c>
      <c r="C16" s="107" t="s">
        <v>59</v>
      </c>
      <c r="D16" s="107"/>
      <c r="E16" s="107"/>
      <c r="F16" s="78" t="s">
        <v>60</v>
      </c>
      <c r="G16" s="82">
        <v>0.1</v>
      </c>
      <c r="H16" s="80"/>
      <c r="I16" s="81"/>
      <c r="J16" s="81"/>
      <c r="K16" s="89"/>
    </row>
    <row r="17" spans="2:11" ht="12.75">
      <c r="B17" s="108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2:11" ht="15">
      <c r="B18" s="91" t="s">
        <v>61</v>
      </c>
      <c r="C18" s="119" t="s">
        <v>62</v>
      </c>
      <c r="D18" s="119"/>
      <c r="E18" s="119"/>
      <c r="F18" s="119"/>
      <c r="G18" s="119"/>
      <c r="H18" s="119"/>
      <c r="I18" s="119"/>
      <c r="J18" s="119"/>
      <c r="K18" s="120"/>
    </row>
    <row r="19" spans="2:11" ht="15">
      <c r="B19" s="92"/>
      <c r="C19" s="119" t="s">
        <v>63</v>
      </c>
      <c r="D19" s="119"/>
      <c r="E19" s="119"/>
      <c r="F19" s="119"/>
      <c r="G19" s="119"/>
      <c r="H19" s="119"/>
      <c r="I19" s="119"/>
      <c r="J19" s="119"/>
      <c r="K19" s="120"/>
    </row>
    <row r="20" spans="2:11" ht="15">
      <c r="B20" s="92"/>
      <c r="C20" s="119" t="s">
        <v>64</v>
      </c>
      <c r="D20" s="119"/>
      <c r="E20" s="119"/>
      <c r="F20" s="119"/>
      <c r="G20" s="119"/>
      <c r="H20" s="119"/>
      <c r="I20" s="119"/>
      <c r="J20" s="119"/>
      <c r="K20" s="120"/>
    </row>
    <row r="21" spans="2:11" ht="15">
      <c r="B21" s="92"/>
      <c r="C21" s="119" t="s">
        <v>65</v>
      </c>
      <c r="D21" s="119"/>
      <c r="E21" s="119"/>
      <c r="F21" s="119"/>
      <c r="G21" s="119"/>
      <c r="H21" s="119"/>
      <c r="I21" s="119"/>
      <c r="J21" s="119"/>
      <c r="K21" s="120"/>
    </row>
    <row r="22" spans="2:11" ht="15">
      <c r="B22" s="92"/>
      <c r="C22" s="121" t="s">
        <v>66</v>
      </c>
      <c r="D22" s="121"/>
      <c r="E22" s="121"/>
      <c r="F22" s="121"/>
      <c r="G22" s="121"/>
      <c r="H22" s="121"/>
      <c r="I22" s="121"/>
      <c r="J22" s="121"/>
      <c r="K22" s="122"/>
    </row>
    <row r="23" spans="2:11" ht="15">
      <c r="B23" s="93"/>
      <c r="C23" s="83"/>
      <c r="D23" s="83"/>
      <c r="E23" s="83"/>
      <c r="F23" s="83"/>
      <c r="G23" s="83"/>
      <c r="H23" s="83"/>
      <c r="I23" s="83"/>
      <c r="J23" s="83"/>
      <c r="K23" s="94"/>
    </row>
    <row r="24" spans="2:11" ht="12.75">
      <c r="B24" s="111" t="s">
        <v>67</v>
      </c>
      <c r="C24" s="112"/>
      <c r="D24" s="112"/>
      <c r="E24" s="112"/>
      <c r="F24" s="112"/>
      <c r="G24" s="112"/>
      <c r="H24" s="112"/>
      <c r="I24" s="112"/>
      <c r="J24" s="112"/>
      <c r="K24" s="113"/>
    </row>
    <row r="25" spans="2:11" ht="12.75" customHeight="1">
      <c r="B25" s="111" t="s">
        <v>68</v>
      </c>
      <c r="C25" s="112"/>
      <c r="D25" s="112"/>
      <c r="E25" s="112"/>
      <c r="F25" s="112"/>
      <c r="G25" s="112"/>
      <c r="H25" s="112"/>
      <c r="I25" s="112"/>
      <c r="J25" s="112"/>
      <c r="K25" s="113"/>
    </row>
    <row r="26" spans="2:11" ht="12.75" customHeight="1">
      <c r="B26" s="95" t="s">
        <v>69</v>
      </c>
      <c r="C26" s="84">
        <v>0.95</v>
      </c>
      <c r="D26" s="84">
        <v>0.94</v>
      </c>
      <c r="E26" s="84">
        <v>0.93</v>
      </c>
      <c r="F26" s="84">
        <v>0.92</v>
      </c>
      <c r="G26" s="84">
        <v>0.91</v>
      </c>
      <c r="H26" s="84">
        <v>0.9</v>
      </c>
      <c r="I26" s="84">
        <v>0.8</v>
      </c>
      <c r="J26" s="85" t="s">
        <v>70</v>
      </c>
      <c r="K26" s="96">
        <v>0.5</v>
      </c>
    </row>
    <row r="27" spans="2:11" ht="12.75">
      <c r="B27" s="209" t="s">
        <v>52</v>
      </c>
      <c r="C27" s="210" t="s">
        <v>71</v>
      </c>
      <c r="D27" s="211" t="s">
        <v>72</v>
      </c>
      <c r="E27" s="211" t="s">
        <v>73</v>
      </c>
      <c r="F27" s="211" t="s">
        <v>74</v>
      </c>
      <c r="G27" s="211" t="s">
        <v>75</v>
      </c>
      <c r="H27" s="211" t="s">
        <v>76</v>
      </c>
      <c r="I27" s="211" t="s">
        <v>77</v>
      </c>
      <c r="J27" s="211">
        <v>1</v>
      </c>
      <c r="K27" s="212" t="s">
        <v>78</v>
      </c>
    </row>
    <row r="28" spans="2:11" ht="17.25">
      <c r="B28" s="213" t="s">
        <v>79</v>
      </c>
      <c r="C28" s="211" t="s">
        <v>80</v>
      </c>
      <c r="D28" s="211" t="s">
        <v>81</v>
      </c>
      <c r="E28" s="211" t="s">
        <v>82</v>
      </c>
      <c r="F28" s="211" t="s">
        <v>83</v>
      </c>
      <c r="G28" s="211" t="s">
        <v>84</v>
      </c>
      <c r="H28" s="211" t="s">
        <v>85</v>
      </c>
      <c r="I28" s="211" t="s">
        <v>86</v>
      </c>
      <c r="J28" s="211" t="s">
        <v>87</v>
      </c>
      <c r="K28" s="212" t="s">
        <v>88</v>
      </c>
    </row>
    <row r="29" spans="2:11" ht="12.75">
      <c r="B29" s="209" t="s">
        <v>60</v>
      </c>
      <c r="C29" s="211" t="s">
        <v>89</v>
      </c>
      <c r="D29" s="211" t="s">
        <v>90</v>
      </c>
      <c r="E29" s="211" t="s">
        <v>91</v>
      </c>
      <c r="F29" s="211" t="s">
        <v>92</v>
      </c>
      <c r="G29" s="211" t="s">
        <v>93</v>
      </c>
      <c r="H29" s="211" t="s">
        <v>94</v>
      </c>
      <c r="I29" s="211" t="s">
        <v>95</v>
      </c>
      <c r="J29" s="211" t="s">
        <v>96</v>
      </c>
      <c r="K29" s="212" t="s">
        <v>97</v>
      </c>
    </row>
    <row r="30" spans="2:11" ht="18" thickBot="1">
      <c r="B30" s="214" t="s">
        <v>98</v>
      </c>
      <c r="C30" s="215" t="s">
        <v>99</v>
      </c>
      <c r="D30" s="215" t="s">
        <v>100</v>
      </c>
      <c r="E30" s="215" t="s">
        <v>101</v>
      </c>
      <c r="F30" s="215" t="s">
        <v>102</v>
      </c>
      <c r="G30" s="215" t="s">
        <v>103</v>
      </c>
      <c r="H30" s="215" t="s">
        <v>104</v>
      </c>
      <c r="I30" s="215" t="s">
        <v>105</v>
      </c>
      <c r="J30" s="215" t="s">
        <v>106</v>
      </c>
      <c r="K30" s="216" t="s">
        <v>107</v>
      </c>
    </row>
    <row r="31" spans="2:11" ht="21.75" thickBot="1">
      <c r="B31" s="114" t="s">
        <v>108</v>
      </c>
      <c r="C31" s="115"/>
      <c r="D31" s="115"/>
      <c r="E31" s="115"/>
      <c r="F31" s="115"/>
      <c r="G31" s="115"/>
      <c r="H31" s="116">
        <f>G11</f>
        <v>11.219224994072865</v>
      </c>
      <c r="I31" s="117"/>
      <c r="J31" s="117"/>
      <c r="K31" s="118"/>
    </row>
    <row r="32" spans="2:11" s="97" customFormat="1" ht="12.75"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19">
    <mergeCell ref="C11:E11"/>
    <mergeCell ref="B17:K17"/>
    <mergeCell ref="C18:K18"/>
    <mergeCell ref="B24:K24"/>
    <mergeCell ref="B31:G31"/>
    <mergeCell ref="H31:K31"/>
    <mergeCell ref="B25:K25"/>
    <mergeCell ref="B2:K3"/>
    <mergeCell ref="B4:K5"/>
    <mergeCell ref="C12:E12"/>
    <mergeCell ref="C13:E13"/>
    <mergeCell ref="C14:E14"/>
    <mergeCell ref="C15:E15"/>
    <mergeCell ref="C16:E16"/>
    <mergeCell ref="B6:K10"/>
    <mergeCell ref="C19:K19"/>
    <mergeCell ref="C20:K20"/>
    <mergeCell ref="C21:K21"/>
    <mergeCell ref="C22:K22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105" r:id="rId4"/>
  <drawing r:id="rId3"/>
  <legacyDrawing r:id="rId2"/>
  <oleObjects>
    <oleObject progId="Equation.3" shapeId="4812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0">
      <selection activeCell="C13" sqref="C13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3.57421875" style="0" customWidth="1"/>
  </cols>
  <sheetData>
    <row r="2" spans="2:3" ht="30" customHeight="1">
      <c r="B2" s="134"/>
      <c r="C2" s="135"/>
    </row>
    <row r="3" spans="2:3" ht="30" customHeight="1">
      <c r="B3" s="21"/>
      <c r="C3" s="21"/>
    </row>
    <row r="4" spans="2:3" ht="30" customHeight="1" thickBot="1">
      <c r="B4" s="21"/>
      <c r="C4" s="21"/>
    </row>
    <row r="5" spans="2:3" ht="39.75" customHeight="1" thickBot="1">
      <c r="B5" s="132" t="s">
        <v>23</v>
      </c>
      <c r="C5" s="133"/>
    </row>
    <row r="6" spans="2:3" ht="49.5" customHeight="1">
      <c r="B6" s="40" t="s">
        <v>16</v>
      </c>
      <c r="C6" s="43" t="s">
        <v>19</v>
      </c>
    </row>
    <row r="7" spans="2:3" ht="69.75" customHeight="1">
      <c r="B7" s="41" t="s">
        <v>5</v>
      </c>
      <c r="C7" s="44" t="s">
        <v>17</v>
      </c>
    </row>
    <row r="8" spans="2:3" ht="36">
      <c r="B8" s="41" t="s">
        <v>4</v>
      </c>
      <c r="C8" s="44" t="s">
        <v>20</v>
      </c>
    </row>
    <row r="9" spans="2:3" ht="24.75" customHeight="1">
      <c r="B9" s="41" t="s">
        <v>5</v>
      </c>
      <c r="C9" s="44" t="s">
        <v>6</v>
      </c>
    </row>
    <row r="10" spans="2:3" ht="24.75" customHeight="1">
      <c r="B10" s="41" t="s">
        <v>21</v>
      </c>
      <c r="C10" s="44" t="s">
        <v>22</v>
      </c>
    </row>
    <row r="11" spans="2:3" ht="49.5" customHeight="1">
      <c r="B11" s="41" t="s">
        <v>18</v>
      </c>
      <c r="C11" s="99" t="s">
        <v>140</v>
      </c>
    </row>
    <row r="12" spans="2:3" ht="49.5" customHeight="1">
      <c r="B12" s="41" t="s">
        <v>7</v>
      </c>
      <c r="C12" s="44" t="s">
        <v>142</v>
      </c>
    </row>
    <row r="13" spans="2:3" ht="24.75" customHeight="1">
      <c r="B13" s="57" t="s">
        <v>110</v>
      </c>
      <c r="C13" s="86">
        <v>0.93</v>
      </c>
    </row>
    <row r="14" spans="2:3" ht="49.5" customHeight="1">
      <c r="B14" s="57" t="s">
        <v>35</v>
      </c>
      <c r="C14" s="98" t="s">
        <v>139</v>
      </c>
    </row>
    <row r="15" spans="2:3" ht="49.5" customHeight="1">
      <c r="B15" s="57" t="s">
        <v>48</v>
      </c>
      <c r="C15" s="72" t="s">
        <v>47</v>
      </c>
    </row>
    <row r="16" spans="2:3" ht="69.75" customHeight="1" thickBot="1">
      <c r="B16" s="42" t="s">
        <v>111</v>
      </c>
      <c r="C16" s="45" t="s">
        <v>130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1"/>
  <sheetViews>
    <sheetView zoomScale="80" zoomScaleNormal="80" zoomScalePageLayoutView="0" workbookViewId="0" topLeftCell="A10">
      <selection activeCell="J31" sqref="J31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84"/>
      <c r="C2" s="185"/>
      <c r="D2" s="185"/>
      <c r="E2" s="185"/>
      <c r="F2" s="186"/>
    </row>
    <row r="3" spans="2:6" ht="30" customHeight="1">
      <c r="B3" s="187"/>
      <c r="C3" s="188"/>
      <c r="D3" s="188"/>
      <c r="E3" s="188"/>
      <c r="F3" s="189"/>
    </row>
    <row r="4" spans="2:6" ht="30" customHeight="1">
      <c r="B4" s="187"/>
      <c r="C4" s="188"/>
      <c r="D4" s="188"/>
      <c r="E4" s="188"/>
      <c r="F4" s="189"/>
    </row>
    <row r="5" ht="10.5" customHeight="1" thickBot="1"/>
    <row r="6" spans="2:6" ht="62.25" customHeight="1" thickBot="1">
      <c r="B6" s="181" t="s">
        <v>136</v>
      </c>
      <c r="C6" s="182"/>
      <c r="D6" s="182"/>
      <c r="E6" s="182"/>
      <c r="F6" s="183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/>
      <c r="E9" s="56">
        <f>(D9/D19)</f>
        <v>0</v>
      </c>
      <c r="F9" s="26"/>
    </row>
    <row r="10" spans="2:10" ht="15">
      <c r="B10" s="25"/>
      <c r="C10" s="53">
        <v>2</v>
      </c>
      <c r="D10" s="55"/>
      <c r="E10" s="56">
        <f>(D10/D19)</f>
        <v>0</v>
      </c>
      <c r="F10" s="26"/>
      <c r="I10">
        <f>SUM(D10:D14)</f>
        <v>0</v>
      </c>
      <c r="J10" s="87">
        <f>SUM(E10:E14)</f>
        <v>0</v>
      </c>
    </row>
    <row r="11" spans="2:6" ht="15">
      <c r="B11" s="25"/>
      <c r="C11" s="53">
        <v>3</v>
      </c>
      <c r="D11" s="55"/>
      <c r="E11" s="56">
        <f>(D11/D19)</f>
        <v>0</v>
      </c>
      <c r="F11" s="26"/>
    </row>
    <row r="12" spans="2:6" ht="15">
      <c r="B12" s="25"/>
      <c r="C12" s="53">
        <v>4</v>
      </c>
      <c r="D12" s="55"/>
      <c r="E12" s="56">
        <f>(D12/D19)</f>
        <v>0</v>
      </c>
      <c r="F12" s="26"/>
    </row>
    <row r="13" spans="2:6" ht="15">
      <c r="B13" s="25"/>
      <c r="C13" s="53">
        <v>5</v>
      </c>
      <c r="D13" s="55"/>
      <c r="E13" s="56">
        <f>(D13/D19)</f>
        <v>0</v>
      </c>
      <c r="F13" s="26"/>
    </row>
    <row r="14" spans="2:6" ht="15">
      <c r="B14" s="25"/>
      <c r="C14" s="53">
        <v>6</v>
      </c>
      <c r="D14" s="55"/>
      <c r="E14" s="56">
        <f>(D14/D19)</f>
        <v>0</v>
      </c>
      <c r="F14" s="26"/>
    </row>
    <row r="15" spans="2:10" ht="15">
      <c r="B15" s="25"/>
      <c r="C15" s="53">
        <v>7</v>
      </c>
      <c r="D15" s="55"/>
      <c r="E15" s="56">
        <f>(D15/D19)</f>
        <v>0</v>
      </c>
      <c r="F15" s="26"/>
      <c r="I15" s="87">
        <f>SUM(E16:E18)</f>
        <v>1</v>
      </c>
      <c r="J15">
        <f>SUM(D16:D18)</f>
        <v>12</v>
      </c>
    </row>
    <row r="16" spans="2:6" ht="15">
      <c r="B16" s="25"/>
      <c r="C16" s="53">
        <v>8</v>
      </c>
      <c r="D16" s="55"/>
      <c r="E16" s="56">
        <f>(D16/D19)</f>
        <v>0</v>
      </c>
      <c r="F16" s="26"/>
    </row>
    <row r="17" spans="2:8" ht="15">
      <c r="B17" s="25"/>
      <c r="C17" s="53">
        <v>9</v>
      </c>
      <c r="D17" s="55">
        <v>3</v>
      </c>
      <c r="E17" s="56">
        <f>(D17/D19)</f>
        <v>0.25</v>
      </c>
      <c r="F17" s="26"/>
      <c r="H17" s="58"/>
    </row>
    <row r="18" spans="2:6" ht="15">
      <c r="B18" s="25"/>
      <c r="C18" s="53">
        <v>10</v>
      </c>
      <c r="D18" s="55">
        <v>9</v>
      </c>
      <c r="E18" s="56">
        <f>(D18/D19)</f>
        <v>0.75</v>
      </c>
      <c r="F18" s="26"/>
    </row>
    <row r="19" spans="2:6" ht="15.75" thickBot="1">
      <c r="B19" s="25"/>
      <c r="C19" s="49" t="s">
        <v>11</v>
      </c>
      <c r="D19" s="50">
        <f>SUM(D9:D18)</f>
        <v>12</v>
      </c>
      <c r="E19" s="51">
        <f>SUM(E9:E18)</f>
        <v>1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3" ht="13.5" thickBot="1"/>
    <row r="44" spans="2:6" ht="30" customHeight="1">
      <c r="B44" s="184"/>
      <c r="C44" s="185"/>
      <c r="D44" s="185"/>
      <c r="E44" s="185"/>
      <c r="F44" s="186"/>
    </row>
    <row r="45" spans="2:6" ht="30" customHeight="1">
      <c r="B45" s="187"/>
      <c r="C45" s="188"/>
      <c r="D45" s="188"/>
      <c r="E45" s="188"/>
      <c r="F45" s="189"/>
    </row>
    <row r="46" spans="2:6" ht="30" customHeight="1">
      <c r="B46" s="187"/>
      <c r="C46" s="188"/>
      <c r="D46" s="188"/>
      <c r="E46" s="188"/>
      <c r="F46" s="189"/>
    </row>
    <row r="47" spans="2:6" ht="10.5" customHeight="1" thickBot="1">
      <c r="B47" s="25"/>
      <c r="C47" s="1"/>
      <c r="D47" s="1"/>
      <c r="E47" s="1"/>
      <c r="F47" s="26"/>
    </row>
    <row r="48" spans="2:6" ht="24" thickBot="1">
      <c r="B48" s="132" t="s">
        <v>114</v>
      </c>
      <c r="C48" s="190"/>
      <c r="D48" s="190"/>
      <c r="E48" s="190"/>
      <c r="F48" s="133"/>
    </row>
    <row r="49" spans="2:6" ht="21" thickBot="1">
      <c r="B49" s="166"/>
      <c r="C49" s="167"/>
      <c r="D49" s="167"/>
      <c r="E49" s="167"/>
      <c r="F49" s="168"/>
    </row>
    <row r="50" spans="2:6" ht="21" thickBot="1">
      <c r="B50" s="139" t="s">
        <v>115</v>
      </c>
      <c r="C50" s="140"/>
      <c r="D50" s="140"/>
      <c r="E50" s="140"/>
      <c r="F50" s="141"/>
    </row>
    <row r="51" spans="2:6" s="5" customFormat="1" ht="21" thickBot="1">
      <c r="B51" s="166"/>
      <c r="C51" s="167"/>
      <c r="D51" s="167"/>
      <c r="E51" s="167"/>
      <c r="F51" s="168"/>
    </row>
    <row r="52" spans="2:6" ht="21" thickBot="1">
      <c r="B52" s="169" t="s">
        <v>116</v>
      </c>
      <c r="C52" s="170"/>
      <c r="D52" s="171" t="s">
        <v>117</v>
      </c>
      <c r="E52" s="172"/>
      <c r="F52" s="173"/>
    </row>
    <row r="53" spans="2:6" ht="18">
      <c r="B53" s="174" t="s">
        <v>118</v>
      </c>
      <c r="C53" s="175"/>
      <c r="D53" s="176" t="s">
        <v>123</v>
      </c>
      <c r="E53" s="177"/>
      <c r="F53" s="178"/>
    </row>
    <row r="54" spans="2:6" ht="18">
      <c r="B54" s="179" t="s">
        <v>119</v>
      </c>
      <c r="C54" s="180"/>
      <c r="D54" s="156" t="s">
        <v>124</v>
      </c>
      <c r="E54" s="157"/>
      <c r="F54" s="158"/>
    </row>
    <row r="55" spans="2:6" ht="18">
      <c r="B55" s="154" t="s">
        <v>120</v>
      </c>
      <c r="C55" s="155"/>
      <c r="D55" s="156" t="s">
        <v>125</v>
      </c>
      <c r="E55" s="157"/>
      <c r="F55" s="158"/>
    </row>
    <row r="56" spans="2:6" ht="18">
      <c r="B56" s="159" t="s">
        <v>121</v>
      </c>
      <c r="C56" s="160"/>
      <c r="D56" s="156" t="s">
        <v>126</v>
      </c>
      <c r="E56" s="157"/>
      <c r="F56" s="158"/>
    </row>
    <row r="57" spans="2:6" ht="18.75" thickBot="1">
      <c r="B57" s="161" t="s">
        <v>122</v>
      </c>
      <c r="C57" s="162"/>
      <c r="D57" s="163" t="s">
        <v>127</v>
      </c>
      <c r="E57" s="164"/>
      <c r="F57" s="165"/>
    </row>
    <row r="58" spans="2:6" ht="18.75" thickBot="1">
      <c r="B58" s="136"/>
      <c r="C58" s="137"/>
      <c r="D58" s="137"/>
      <c r="E58" s="137"/>
      <c r="F58" s="138"/>
    </row>
    <row r="59" spans="2:6" ht="21" thickBot="1">
      <c r="B59" s="139" t="s">
        <v>112</v>
      </c>
      <c r="C59" s="140"/>
      <c r="D59" s="140"/>
      <c r="E59" s="140"/>
      <c r="F59" s="141"/>
    </row>
    <row r="60" spans="2:6" ht="15" customHeight="1">
      <c r="B60" s="142" t="s">
        <v>138</v>
      </c>
      <c r="C60" s="143"/>
      <c r="D60" s="143"/>
      <c r="E60" s="143"/>
      <c r="F60" s="144"/>
    </row>
    <row r="61" spans="2:6" ht="15" customHeight="1">
      <c r="B61" s="145"/>
      <c r="C61" s="146"/>
      <c r="D61" s="146"/>
      <c r="E61" s="146"/>
      <c r="F61" s="147"/>
    </row>
    <row r="62" spans="2:8" ht="15" customHeight="1">
      <c r="B62" s="145"/>
      <c r="C62" s="146"/>
      <c r="D62" s="146"/>
      <c r="E62" s="146"/>
      <c r="F62" s="147"/>
      <c r="H62" s="58"/>
    </row>
    <row r="63" spans="2:6" ht="69" customHeight="1" thickBot="1">
      <c r="B63" s="148"/>
      <c r="C63" s="149"/>
      <c r="D63" s="149"/>
      <c r="E63" s="149"/>
      <c r="F63" s="150"/>
    </row>
    <row r="64" spans="2:6" ht="29.25" customHeight="1" thickBot="1">
      <c r="B64" s="151" t="s">
        <v>113</v>
      </c>
      <c r="C64" s="152"/>
      <c r="D64" s="152"/>
      <c r="E64" s="152"/>
      <c r="F64" s="153"/>
    </row>
    <row r="65" spans="2:6" ht="12.75">
      <c r="B65" s="142" t="s">
        <v>137</v>
      </c>
      <c r="C65" s="143"/>
      <c r="D65" s="143"/>
      <c r="E65" s="143"/>
      <c r="F65" s="144"/>
    </row>
    <row r="66" spans="2:6" ht="12.75">
      <c r="B66" s="145"/>
      <c r="C66" s="146"/>
      <c r="D66" s="146"/>
      <c r="E66" s="146"/>
      <c r="F66" s="147"/>
    </row>
    <row r="67" spans="2:6" ht="54" customHeight="1">
      <c r="B67" s="145"/>
      <c r="C67" s="146"/>
      <c r="D67" s="146"/>
      <c r="E67" s="146"/>
      <c r="F67" s="147"/>
    </row>
    <row r="68" spans="2:6" ht="12.75">
      <c r="B68" s="145"/>
      <c r="C68" s="146"/>
      <c r="D68" s="146"/>
      <c r="E68" s="146"/>
      <c r="F68" s="147"/>
    </row>
    <row r="69" spans="2:6" ht="12.75">
      <c r="B69" s="145"/>
      <c r="C69" s="146"/>
      <c r="D69" s="146"/>
      <c r="E69" s="146"/>
      <c r="F69" s="147"/>
    </row>
    <row r="70" spans="2:6" ht="13.5" customHeight="1">
      <c r="B70" s="145"/>
      <c r="C70" s="146"/>
      <c r="D70" s="146"/>
      <c r="E70" s="146"/>
      <c r="F70" s="147"/>
    </row>
    <row r="71" spans="2:6" ht="35.25" customHeight="1" thickBot="1">
      <c r="B71" s="38"/>
      <c r="C71" s="17"/>
      <c r="D71" s="17"/>
      <c r="E71" s="17"/>
      <c r="F71" s="39"/>
    </row>
  </sheetData>
  <sheetProtection/>
  <mergeCells count="25">
    <mergeCell ref="B6:F6"/>
    <mergeCell ref="B2:F4"/>
    <mergeCell ref="B44:F46"/>
    <mergeCell ref="B48:F48"/>
    <mergeCell ref="B49:F49"/>
    <mergeCell ref="B50:F50"/>
    <mergeCell ref="B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F58"/>
    <mergeCell ref="B59:F59"/>
    <mergeCell ref="B60:F63"/>
    <mergeCell ref="B64:F64"/>
    <mergeCell ref="B65:F67"/>
    <mergeCell ref="B68:F70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2"/>
  <sheetViews>
    <sheetView zoomScale="80" zoomScaleNormal="80" zoomScalePageLayoutView="0" workbookViewId="0" topLeftCell="A13">
      <selection activeCell="B67" sqref="B67:F71"/>
    </sheetView>
  </sheetViews>
  <sheetFormatPr defaultColWidth="11.421875" defaultRowHeight="12.75"/>
  <cols>
    <col min="1" max="1" width="10.57421875" style="0" customWidth="1"/>
    <col min="2" max="2" width="18.7109375" style="0" customWidth="1"/>
    <col min="3" max="5" width="15.7109375" style="0" customWidth="1"/>
    <col min="6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84"/>
      <c r="C2" s="185"/>
      <c r="D2" s="185"/>
      <c r="E2" s="185"/>
      <c r="F2" s="186"/>
    </row>
    <row r="3" spans="2:6" ht="30" customHeight="1">
      <c r="B3" s="187"/>
      <c r="C3" s="188"/>
      <c r="D3" s="188"/>
      <c r="E3" s="188"/>
      <c r="F3" s="189"/>
    </row>
    <row r="4" spans="2:6" ht="30" customHeight="1">
      <c r="B4" s="187"/>
      <c r="C4" s="188"/>
      <c r="D4" s="188"/>
      <c r="E4" s="188"/>
      <c r="F4" s="189"/>
    </row>
    <row r="5" ht="10.5" customHeight="1" thickBot="1"/>
    <row r="6" spans="2:6" ht="62.25" customHeight="1" thickBot="1">
      <c r="B6" s="181" t="s">
        <v>129</v>
      </c>
      <c r="C6" s="182"/>
      <c r="D6" s="182"/>
      <c r="E6" s="182"/>
      <c r="F6" s="183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/>
      <c r="E9" s="56">
        <f>(D9/D19)</f>
        <v>0</v>
      </c>
      <c r="F9" s="26"/>
    </row>
    <row r="10" spans="2:9" ht="15">
      <c r="B10" s="25"/>
      <c r="C10" s="53">
        <v>2</v>
      </c>
      <c r="D10" s="55"/>
      <c r="E10" s="56">
        <f>(D10/D19)</f>
        <v>0</v>
      </c>
      <c r="F10" s="26"/>
      <c r="I10">
        <f>SUM(D9:D12)</f>
        <v>0</v>
      </c>
    </row>
    <row r="11" spans="2:6" ht="15">
      <c r="B11" s="25"/>
      <c r="C11" s="53">
        <v>3</v>
      </c>
      <c r="D11" s="55"/>
      <c r="E11" s="56">
        <f>(D11/D19)</f>
        <v>0</v>
      </c>
      <c r="F11" s="26"/>
    </row>
    <row r="12" spans="2:6" ht="15">
      <c r="B12" s="25"/>
      <c r="C12" s="53">
        <v>4</v>
      </c>
      <c r="D12" s="55"/>
      <c r="E12" s="56">
        <f>(D12/D19)</f>
        <v>0</v>
      </c>
      <c r="F12" s="26"/>
    </row>
    <row r="13" spans="2:6" ht="15">
      <c r="B13" s="25"/>
      <c r="C13" s="53">
        <v>5</v>
      </c>
      <c r="D13" s="55"/>
      <c r="E13" s="56">
        <f>(D13/D19)</f>
        <v>0</v>
      </c>
      <c r="F13" s="26"/>
    </row>
    <row r="14" spans="2:6" ht="15">
      <c r="B14" s="25"/>
      <c r="C14" s="53">
        <v>6</v>
      </c>
      <c r="D14" s="55"/>
      <c r="E14" s="56">
        <f>(D14/D19)</f>
        <v>0</v>
      </c>
      <c r="F14" s="26"/>
    </row>
    <row r="15" spans="2:6" ht="15">
      <c r="B15" s="25"/>
      <c r="C15" s="53">
        <v>7</v>
      </c>
      <c r="D15" s="55">
        <v>1</v>
      </c>
      <c r="E15" s="56">
        <f>(D15/D19)</f>
        <v>0.08333333333333333</v>
      </c>
      <c r="F15" s="26"/>
    </row>
    <row r="16" spans="2:11" ht="15">
      <c r="B16" s="25"/>
      <c r="C16" s="53">
        <v>8</v>
      </c>
      <c r="D16" s="55">
        <v>5</v>
      </c>
      <c r="E16" s="56">
        <f>(D16/D19)</f>
        <v>0.4166666666666667</v>
      </c>
      <c r="F16" s="26"/>
      <c r="J16">
        <f>SUM(D15:D18)</f>
        <v>12</v>
      </c>
      <c r="K16" s="87">
        <f>SUM(E15:E18)</f>
        <v>0.9999999999999999</v>
      </c>
    </row>
    <row r="17" spans="2:11" ht="15">
      <c r="B17" s="25"/>
      <c r="C17" s="53">
        <v>9</v>
      </c>
      <c r="D17" s="55">
        <v>4</v>
      </c>
      <c r="E17" s="56">
        <f>(D17/D19)</f>
        <v>0.3333333333333333</v>
      </c>
      <c r="F17" s="26"/>
      <c r="H17" s="58"/>
      <c r="K17">
        <f>SUM(D15:D18)</f>
        <v>12</v>
      </c>
    </row>
    <row r="18" spans="2:6" ht="15">
      <c r="B18" s="25"/>
      <c r="C18" s="53">
        <v>10</v>
      </c>
      <c r="D18" s="55">
        <v>2</v>
      </c>
      <c r="E18" s="56">
        <f>(D18/D19)</f>
        <v>0.16666666666666666</v>
      </c>
      <c r="F18" s="26"/>
    </row>
    <row r="19" spans="2:6" ht="15.75" thickBot="1">
      <c r="B19" s="25"/>
      <c r="C19" s="49" t="s">
        <v>11</v>
      </c>
      <c r="D19" s="50">
        <f>SUM(D9:D18)</f>
        <v>12</v>
      </c>
      <c r="E19" s="51">
        <f>SUM(E9:E18)</f>
        <v>0.9999999999999999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5" ht="3.75" customHeight="1" thickBot="1"/>
    <row r="46" spans="2:6" ht="30" customHeight="1">
      <c r="B46" s="184"/>
      <c r="C46" s="185"/>
      <c r="D46" s="185"/>
      <c r="E46" s="185"/>
      <c r="F46" s="186"/>
    </row>
    <row r="47" spans="2:6" ht="30" customHeight="1">
      <c r="B47" s="187"/>
      <c r="C47" s="188"/>
      <c r="D47" s="188"/>
      <c r="E47" s="188"/>
      <c r="F47" s="189"/>
    </row>
    <row r="48" spans="2:6" ht="30" customHeight="1">
      <c r="B48" s="187"/>
      <c r="C48" s="188"/>
      <c r="D48" s="188"/>
      <c r="E48" s="188"/>
      <c r="F48" s="189"/>
    </row>
    <row r="49" spans="2:6" ht="10.5" customHeight="1" thickBot="1">
      <c r="B49" s="25"/>
      <c r="C49" s="1"/>
      <c r="D49" s="1"/>
      <c r="E49" s="1"/>
      <c r="F49" s="26"/>
    </row>
    <row r="50" spans="2:6" ht="24" thickBot="1">
      <c r="B50" s="132" t="s">
        <v>114</v>
      </c>
      <c r="C50" s="190"/>
      <c r="D50" s="190"/>
      <c r="E50" s="190"/>
      <c r="F50" s="133"/>
    </row>
    <row r="51" spans="2:6" ht="21" thickBot="1">
      <c r="B51" s="166"/>
      <c r="C51" s="167"/>
      <c r="D51" s="167"/>
      <c r="E51" s="167"/>
      <c r="F51" s="168"/>
    </row>
    <row r="52" spans="2:6" ht="21" thickBot="1">
      <c r="B52" s="139" t="s">
        <v>115</v>
      </c>
      <c r="C52" s="140"/>
      <c r="D52" s="140"/>
      <c r="E52" s="140"/>
      <c r="F52" s="141"/>
    </row>
    <row r="53" spans="2:6" s="5" customFormat="1" ht="21" thickBot="1">
      <c r="B53" s="166"/>
      <c r="C53" s="167"/>
      <c r="D53" s="167"/>
      <c r="E53" s="167"/>
      <c r="F53" s="168"/>
    </row>
    <row r="54" spans="2:6" ht="21" thickBot="1">
      <c r="B54" s="169" t="s">
        <v>116</v>
      </c>
      <c r="C54" s="170"/>
      <c r="D54" s="171" t="s">
        <v>117</v>
      </c>
      <c r="E54" s="172"/>
      <c r="F54" s="173"/>
    </row>
    <row r="55" spans="2:6" ht="18">
      <c r="B55" s="174" t="s">
        <v>118</v>
      </c>
      <c r="C55" s="175"/>
      <c r="D55" s="176" t="s">
        <v>123</v>
      </c>
      <c r="E55" s="177"/>
      <c r="F55" s="178"/>
    </row>
    <row r="56" spans="2:6" ht="18">
      <c r="B56" s="179" t="s">
        <v>119</v>
      </c>
      <c r="C56" s="180"/>
      <c r="D56" s="156" t="s">
        <v>124</v>
      </c>
      <c r="E56" s="157"/>
      <c r="F56" s="158"/>
    </row>
    <row r="57" spans="2:6" ht="18">
      <c r="B57" s="154" t="s">
        <v>120</v>
      </c>
      <c r="C57" s="155"/>
      <c r="D57" s="156" t="s">
        <v>125</v>
      </c>
      <c r="E57" s="157"/>
      <c r="F57" s="158"/>
    </row>
    <row r="58" spans="2:6" ht="18">
      <c r="B58" s="159" t="s">
        <v>121</v>
      </c>
      <c r="C58" s="160"/>
      <c r="D58" s="156" t="s">
        <v>126</v>
      </c>
      <c r="E58" s="157"/>
      <c r="F58" s="158"/>
    </row>
    <row r="59" spans="2:6" ht="18.75" thickBot="1">
      <c r="B59" s="161" t="s">
        <v>122</v>
      </c>
      <c r="C59" s="162"/>
      <c r="D59" s="163" t="s">
        <v>127</v>
      </c>
      <c r="E59" s="164"/>
      <c r="F59" s="165"/>
    </row>
    <row r="60" spans="2:6" ht="18.75" thickBot="1">
      <c r="B60" s="136"/>
      <c r="C60" s="137"/>
      <c r="D60" s="137"/>
      <c r="E60" s="137"/>
      <c r="F60" s="138"/>
    </row>
    <row r="61" spans="2:6" ht="21" thickBot="1">
      <c r="B61" s="139" t="s">
        <v>112</v>
      </c>
      <c r="C61" s="140"/>
      <c r="D61" s="140"/>
      <c r="E61" s="140"/>
      <c r="F61" s="141"/>
    </row>
    <row r="62" spans="2:6" ht="15" customHeight="1">
      <c r="B62" s="142" t="s">
        <v>134</v>
      </c>
      <c r="C62" s="143"/>
      <c r="D62" s="143"/>
      <c r="E62" s="143"/>
      <c r="F62" s="144"/>
    </row>
    <row r="63" spans="2:6" ht="15" customHeight="1">
      <c r="B63" s="145"/>
      <c r="C63" s="146"/>
      <c r="D63" s="146"/>
      <c r="E63" s="146"/>
      <c r="F63" s="147"/>
    </row>
    <row r="64" spans="2:8" ht="15" customHeight="1">
      <c r="B64" s="145"/>
      <c r="C64" s="146"/>
      <c r="D64" s="146"/>
      <c r="E64" s="146"/>
      <c r="F64" s="147"/>
      <c r="H64" s="58"/>
    </row>
    <row r="65" spans="2:6" ht="69" customHeight="1" thickBot="1">
      <c r="B65" s="148"/>
      <c r="C65" s="149"/>
      <c r="D65" s="149"/>
      <c r="E65" s="149"/>
      <c r="F65" s="150"/>
    </row>
    <row r="66" spans="2:6" ht="29.25" customHeight="1" thickBot="1">
      <c r="B66" s="151" t="s">
        <v>113</v>
      </c>
      <c r="C66" s="152"/>
      <c r="D66" s="152"/>
      <c r="E66" s="152"/>
      <c r="F66" s="153"/>
    </row>
    <row r="67" spans="2:6" ht="12.75" customHeight="1">
      <c r="B67" s="191" t="s">
        <v>135</v>
      </c>
      <c r="C67" s="192"/>
      <c r="D67" s="192"/>
      <c r="E67" s="192"/>
      <c r="F67" s="193"/>
    </row>
    <row r="68" spans="2:6" ht="12.75" customHeight="1">
      <c r="B68" s="194"/>
      <c r="C68" s="195"/>
      <c r="D68" s="195"/>
      <c r="E68" s="195"/>
      <c r="F68" s="196"/>
    </row>
    <row r="69" spans="2:6" ht="30" customHeight="1">
      <c r="B69" s="194"/>
      <c r="C69" s="195"/>
      <c r="D69" s="195"/>
      <c r="E69" s="195"/>
      <c r="F69" s="196"/>
    </row>
    <row r="70" spans="2:6" ht="12.75" customHeight="1" hidden="1">
      <c r="B70" s="194"/>
      <c r="C70" s="195"/>
      <c r="D70" s="195"/>
      <c r="E70" s="195"/>
      <c r="F70" s="196"/>
    </row>
    <row r="71" spans="2:6" ht="1.5" customHeight="1" hidden="1">
      <c r="B71" s="197"/>
      <c r="C71" s="198"/>
      <c r="D71" s="198"/>
      <c r="E71" s="198"/>
      <c r="F71" s="199"/>
    </row>
    <row r="72" spans="2:6" ht="13.5" customHeight="1" hidden="1" thickBot="1">
      <c r="B72" s="38"/>
      <c r="C72" s="17"/>
      <c r="D72" s="17"/>
      <c r="E72" s="17"/>
      <c r="F72" s="39"/>
    </row>
    <row r="73" ht="24.75" customHeight="1"/>
  </sheetData>
  <sheetProtection/>
  <mergeCells count="24">
    <mergeCell ref="B2:F4"/>
    <mergeCell ref="B6:F6"/>
    <mergeCell ref="B46:F48"/>
    <mergeCell ref="B50:F50"/>
    <mergeCell ref="B51:F51"/>
    <mergeCell ref="B52:F52"/>
    <mergeCell ref="D58:F58"/>
    <mergeCell ref="B62:F65"/>
    <mergeCell ref="B66:F66"/>
    <mergeCell ref="B61:F61"/>
    <mergeCell ref="B67:F71"/>
    <mergeCell ref="B54:C54"/>
    <mergeCell ref="B55:C55"/>
    <mergeCell ref="B56:C56"/>
    <mergeCell ref="B53:F53"/>
    <mergeCell ref="B60:F60"/>
    <mergeCell ref="B57:C57"/>
    <mergeCell ref="B58:C58"/>
    <mergeCell ref="B59:C59"/>
    <mergeCell ref="D59:F59"/>
    <mergeCell ref="D54:F54"/>
    <mergeCell ref="D55:F55"/>
    <mergeCell ref="D56:F56"/>
    <mergeCell ref="D57:F57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6"/>
  <sheetViews>
    <sheetView tabSelected="1" zoomScale="80" zoomScaleNormal="80" zoomScalePageLayoutView="0" workbookViewId="0" topLeftCell="A1">
      <selection activeCell="B73" sqref="B73:F75"/>
    </sheetView>
  </sheetViews>
  <sheetFormatPr defaultColWidth="11.421875" defaultRowHeight="12.75"/>
  <cols>
    <col min="1" max="1" width="2.28125" style="0" customWidth="1"/>
    <col min="2" max="5" width="18.7109375" style="0" customWidth="1"/>
    <col min="6" max="6" width="14.28125" style="0" customWidth="1"/>
    <col min="7" max="7" width="4.7109375" style="0" customWidth="1"/>
  </cols>
  <sheetData>
    <row r="1" ht="3.75" customHeight="1" thickBot="1"/>
    <row r="2" spans="2:6" ht="30" customHeight="1">
      <c r="B2" s="184"/>
      <c r="C2" s="185"/>
      <c r="D2" s="185"/>
      <c r="E2" s="185"/>
      <c r="F2" s="186"/>
    </row>
    <row r="3" spans="2:6" ht="30" customHeight="1">
      <c r="B3" s="187"/>
      <c r="C3" s="188"/>
      <c r="D3" s="188"/>
      <c r="E3" s="188"/>
      <c r="F3" s="189"/>
    </row>
    <row r="4" spans="2:6" ht="30" customHeight="1">
      <c r="B4" s="187"/>
      <c r="C4" s="188"/>
      <c r="D4" s="188"/>
      <c r="E4" s="188"/>
      <c r="F4" s="189"/>
    </row>
    <row r="5" ht="10.5" customHeight="1" thickBot="1"/>
    <row r="6" spans="2:6" ht="41.25" customHeight="1" thickBot="1">
      <c r="B6" s="200" t="s">
        <v>128</v>
      </c>
      <c r="C6" s="201"/>
      <c r="D6" s="201"/>
      <c r="E6" s="201"/>
      <c r="F6" s="202"/>
    </row>
    <row r="7" spans="2:6" ht="12.75">
      <c r="B7" s="25"/>
      <c r="C7" s="1"/>
      <c r="D7" s="1"/>
      <c r="E7" s="1"/>
      <c r="F7" s="26"/>
    </row>
    <row r="8" spans="2:6" ht="12.75">
      <c r="B8" s="25"/>
      <c r="C8" s="1"/>
      <c r="D8" s="1"/>
      <c r="E8" s="1"/>
      <c r="F8" s="26"/>
    </row>
    <row r="9" spans="2:6" ht="13.5" thickBot="1">
      <c r="B9" s="25"/>
      <c r="C9" s="1"/>
      <c r="D9" s="1"/>
      <c r="E9" s="1"/>
      <c r="F9" s="26"/>
    </row>
    <row r="10" spans="2:6" ht="18.75" thickBot="1">
      <c r="B10" s="25"/>
      <c r="C10" s="59" t="s">
        <v>34</v>
      </c>
      <c r="D10" s="60" t="s">
        <v>8</v>
      </c>
      <c r="E10" s="61" t="s">
        <v>9</v>
      </c>
      <c r="F10" s="26"/>
    </row>
    <row r="11" spans="2:6" ht="18">
      <c r="B11" s="25"/>
      <c r="C11" s="62" t="s">
        <v>3</v>
      </c>
      <c r="D11" s="63">
        <v>12</v>
      </c>
      <c r="E11" s="64">
        <f>(D11/D13)</f>
        <v>1</v>
      </c>
      <c r="F11" s="26"/>
    </row>
    <row r="12" spans="2:6" ht="18">
      <c r="B12" s="25"/>
      <c r="C12" s="65" t="s">
        <v>10</v>
      </c>
      <c r="D12" s="66">
        <v>0</v>
      </c>
      <c r="E12" s="64">
        <f>(D12/D13)</f>
        <v>0</v>
      </c>
      <c r="F12" s="26"/>
    </row>
    <row r="13" spans="2:6" ht="18.75" thickBot="1">
      <c r="B13" s="25"/>
      <c r="C13" s="67" t="s">
        <v>11</v>
      </c>
      <c r="D13" s="68">
        <f>SUM(D11:D12)</f>
        <v>12</v>
      </c>
      <c r="E13" s="69">
        <f>SUM(E11:E12)</f>
        <v>1</v>
      </c>
      <c r="F13" s="26"/>
    </row>
    <row r="14" spans="2:6" ht="12.75">
      <c r="B14" s="25"/>
      <c r="C14" s="1"/>
      <c r="D14" s="1"/>
      <c r="E14" s="1"/>
      <c r="F14" s="26"/>
    </row>
    <row r="15" spans="2:6" ht="12.75">
      <c r="B15" s="25"/>
      <c r="C15" s="1"/>
      <c r="D15" s="1"/>
      <c r="E15" s="1"/>
      <c r="F15" s="26"/>
    </row>
    <row r="16" spans="2:6" ht="12.75">
      <c r="B16" s="25"/>
      <c r="C16" s="1"/>
      <c r="D16" s="1"/>
      <c r="E16" s="1"/>
      <c r="F16" s="26"/>
    </row>
    <row r="17" spans="2:6" ht="12.75">
      <c r="B17" s="25"/>
      <c r="C17" s="1"/>
      <c r="D17" s="1"/>
      <c r="E17" s="1"/>
      <c r="F17" s="26"/>
    </row>
    <row r="18" spans="2:6" ht="12.75">
      <c r="B18" s="25"/>
      <c r="C18" s="1"/>
      <c r="D18" s="1"/>
      <c r="E18" s="1"/>
      <c r="F18" s="26"/>
    </row>
    <row r="19" spans="2:6" ht="12.75">
      <c r="B19" s="25"/>
      <c r="C19" s="1"/>
      <c r="D19" s="1"/>
      <c r="E19" s="1"/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2.75">
      <c r="B41" s="25"/>
      <c r="C41" s="1"/>
      <c r="D41" s="1"/>
      <c r="E41" s="1"/>
      <c r="F41" s="26"/>
    </row>
    <row r="42" spans="2:6" ht="12.75">
      <c r="B42" s="25"/>
      <c r="C42" s="1"/>
      <c r="D42" s="1"/>
      <c r="E42" s="1"/>
      <c r="F42" s="26"/>
    </row>
    <row r="43" spans="2:6" ht="12.75">
      <c r="B43" s="25"/>
      <c r="C43" s="1"/>
      <c r="D43" s="1"/>
      <c r="E43" s="1"/>
      <c r="F43" s="26"/>
    </row>
    <row r="44" spans="2:6" ht="13.5" thickBot="1">
      <c r="B44" s="38"/>
      <c r="C44" s="17"/>
      <c r="D44" s="17"/>
      <c r="E44" s="17"/>
      <c r="F44" s="39"/>
    </row>
    <row r="48" ht="13.5" thickBot="1"/>
    <row r="49" spans="2:6" ht="30" customHeight="1">
      <c r="B49" s="184"/>
      <c r="C49" s="185"/>
      <c r="D49" s="185"/>
      <c r="E49" s="185"/>
      <c r="F49" s="186"/>
    </row>
    <row r="50" spans="2:6" ht="30" customHeight="1">
      <c r="B50" s="187"/>
      <c r="C50" s="188"/>
      <c r="D50" s="188"/>
      <c r="E50" s="188"/>
      <c r="F50" s="189"/>
    </row>
    <row r="51" spans="2:6" ht="30" customHeight="1">
      <c r="B51" s="187"/>
      <c r="C51" s="188"/>
      <c r="D51" s="188"/>
      <c r="E51" s="188"/>
      <c r="F51" s="189"/>
    </row>
    <row r="52" spans="2:6" ht="10.5" customHeight="1" thickBot="1">
      <c r="B52" s="25"/>
      <c r="C52" s="1"/>
      <c r="D52" s="1"/>
      <c r="E52" s="1"/>
      <c r="F52" s="26"/>
    </row>
    <row r="53" spans="2:6" ht="24" thickBot="1">
      <c r="B53" s="132" t="s">
        <v>114</v>
      </c>
      <c r="C53" s="190"/>
      <c r="D53" s="190"/>
      <c r="E53" s="190"/>
      <c r="F53" s="133"/>
    </row>
    <row r="54" spans="2:6" ht="21" thickBot="1">
      <c r="B54" s="166"/>
      <c r="C54" s="167"/>
      <c r="D54" s="167"/>
      <c r="E54" s="167"/>
      <c r="F54" s="168"/>
    </row>
    <row r="55" spans="2:6" ht="21" thickBot="1">
      <c r="B55" s="139" t="s">
        <v>115</v>
      </c>
      <c r="C55" s="140"/>
      <c r="D55" s="140"/>
      <c r="E55" s="140"/>
      <c r="F55" s="141"/>
    </row>
    <row r="56" spans="2:6" s="5" customFormat="1" ht="21" thickBot="1">
      <c r="B56" s="166"/>
      <c r="C56" s="167"/>
      <c r="D56" s="167"/>
      <c r="E56" s="167"/>
      <c r="F56" s="168"/>
    </row>
    <row r="57" spans="2:6" ht="21" thickBot="1">
      <c r="B57" s="169" t="s">
        <v>116</v>
      </c>
      <c r="C57" s="170"/>
      <c r="D57" s="171" t="s">
        <v>117</v>
      </c>
      <c r="E57" s="172"/>
      <c r="F57" s="173"/>
    </row>
    <row r="58" spans="2:6" ht="18">
      <c r="B58" s="174" t="s">
        <v>118</v>
      </c>
      <c r="C58" s="175"/>
      <c r="D58" s="176" t="s">
        <v>123</v>
      </c>
      <c r="E58" s="177"/>
      <c r="F58" s="178"/>
    </row>
    <row r="59" spans="2:6" ht="18">
      <c r="B59" s="179" t="s">
        <v>119</v>
      </c>
      <c r="C59" s="180"/>
      <c r="D59" s="156" t="s">
        <v>124</v>
      </c>
      <c r="E59" s="157"/>
      <c r="F59" s="158"/>
    </row>
    <row r="60" spans="2:6" ht="18">
      <c r="B60" s="154" t="s">
        <v>120</v>
      </c>
      <c r="C60" s="155"/>
      <c r="D60" s="156" t="s">
        <v>125</v>
      </c>
      <c r="E60" s="157"/>
      <c r="F60" s="158"/>
    </row>
    <row r="61" spans="2:6" ht="18">
      <c r="B61" s="159" t="s">
        <v>121</v>
      </c>
      <c r="C61" s="160"/>
      <c r="D61" s="156" t="s">
        <v>126</v>
      </c>
      <c r="E61" s="157"/>
      <c r="F61" s="158"/>
    </row>
    <row r="62" spans="2:6" ht="18.75" thickBot="1">
      <c r="B62" s="161" t="s">
        <v>122</v>
      </c>
      <c r="C62" s="162"/>
      <c r="D62" s="163" t="s">
        <v>127</v>
      </c>
      <c r="E62" s="164"/>
      <c r="F62" s="165"/>
    </row>
    <row r="63" spans="2:6" ht="18.75" thickBot="1">
      <c r="B63" s="136"/>
      <c r="C63" s="137"/>
      <c r="D63" s="137"/>
      <c r="E63" s="137"/>
      <c r="F63" s="138"/>
    </row>
    <row r="64" spans="2:6" ht="21" thickBot="1">
      <c r="B64" s="139" t="s">
        <v>112</v>
      </c>
      <c r="C64" s="140"/>
      <c r="D64" s="140"/>
      <c r="E64" s="140"/>
      <c r="F64" s="141"/>
    </row>
    <row r="65" spans="2:6" ht="15" customHeight="1">
      <c r="B65" s="142" t="s">
        <v>132</v>
      </c>
      <c r="C65" s="143"/>
      <c r="D65" s="143"/>
      <c r="E65" s="143"/>
      <c r="F65" s="144"/>
    </row>
    <row r="66" spans="2:6" ht="15" customHeight="1">
      <c r="B66" s="145"/>
      <c r="C66" s="146"/>
      <c r="D66" s="146"/>
      <c r="E66" s="146"/>
      <c r="F66" s="147"/>
    </row>
    <row r="67" spans="2:8" ht="15" customHeight="1">
      <c r="B67" s="145"/>
      <c r="C67" s="146"/>
      <c r="D67" s="146"/>
      <c r="E67" s="146"/>
      <c r="F67" s="147"/>
      <c r="H67" s="58"/>
    </row>
    <row r="68" spans="2:6" ht="69" customHeight="1" thickBot="1">
      <c r="B68" s="148"/>
      <c r="C68" s="149"/>
      <c r="D68" s="149"/>
      <c r="E68" s="149"/>
      <c r="F68" s="150"/>
    </row>
    <row r="69" spans="2:6" ht="29.25" customHeight="1" thickBot="1">
      <c r="B69" s="151" t="s">
        <v>113</v>
      </c>
      <c r="C69" s="152"/>
      <c r="D69" s="152"/>
      <c r="E69" s="152"/>
      <c r="F69" s="153"/>
    </row>
    <row r="70" spans="2:6" ht="12.75">
      <c r="B70" s="142" t="s">
        <v>133</v>
      </c>
      <c r="C70" s="143"/>
      <c r="D70" s="143"/>
      <c r="E70" s="143"/>
      <c r="F70" s="144"/>
    </row>
    <row r="71" spans="2:6" ht="12.75">
      <c r="B71" s="145"/>
      <c r="C71" s="146"/>
      <c r="D71" s="146"/>
      <c r="E71" s="146"/>
      <c r="F71" s="147"/>
    </row>
    <row r="72" spans="2:6" ht="21.75" customHeight="1">
      <c r="B72" s="145"/>
      <c r="C72" s="146"/>
      <c r="D72" s="146"/>
      <c r="E72" s="146"/>
      <c r="F72" s="147"/>
    </row>
    <row r="73" spans="2:6" ht="38.25" customHeight="1">
      <c r="B73" s="145"/>
      <c r="C73" s="146"/>
      <c r="D73" s="146"/>
      <c r="E73" s="146"/>
      <c r="F73" s="147"/>
    </row>
    <row r="74" spans="2:6" ht="12.75">
      <c r="B74" s="145"/>
      <c r="C74" s="146"/>
      <c r="D74" s="146"/>
      <c r="E74" s="146"/>
      <c r="F74" s="147"/>
    </row>
    <row r="75" spans="2:6" ht="1.5" customHeight="1">
      <c r="B75" s="145"/>
      <c r="C75" s="146"/>
      <c r="D75" s="146"/>
      <c r="E75" s="146"/>
      <c r="F75" s="147"/>
    </row>
    <row r="76" spans="2:6" ht="13.5" thickBot="1">
      <c r="B76" s="38"/>
      <c r="C76" s="17"/>
      <c r="D76" s="17"/>
      <c r="E76" s="17"/>
      <c r="F76" s="39"/>
    </row>
  </sheetData>
  <sheetProtection/>
  <mergeCells count="25">
    <mergeCell ref="B2:F4"/>
    <mergeCell ref="B6:F6"/>
    <mergeCell ref="B49:F51"/>
    <mergeCell ref="B53:F53"/>
    <mergeCell ref="B54:F54"/>
    <mergeCell ref="B55:F55"/>
    <mergeCell ref="B56:F56"/>
    <mergeCell ref="B57:C57"/>
    <mergeCell ref="D57:F57"/>
    <mergeCell ref="B58:C58"/>
    <mergeCell ref="D58:F58"/>
    <mergeCell ref="B59:C59"/>
    <mergeCell ref="D59:F59"/>
    <mergeCell ref="B60:C60"/>
    <mergeCell ref="D60:F60"/>
    <mergeCell ref="B61:C61"/>
    <mergeCell ref="D61:F61"/>
    <mergeCell ref="B62:C62"/>
    <mergeCell ref="D62:F62"/>
    <mergeCell ref="B63:F63"/>
    <mergeCell ref="B64:F64"/>
    <mergeCell ref="B65:F68"/>
    <mergeCell ref="B69:F69"/>
    <mergeCell ref="B70:F72"/>
    <mergeCell ref="B73:F75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DEPORTES</cp:lastModifiedBy>
  <cp:lastPrinted>2019-11-05T14:57:29Z</cp:lastPrinted>
  <dcterms:created xsi:type="dcterms:W3CDTF">2006-12-05T17:04:19Z</dcterms:created>
  <dcterms:modified xsi:type="dcterms:W3CDTF">2019-12-16T15:44:04Z</dcterms:modified>
  <cp:category/>
  <cp:version/>
  <cp:contentType/>
  <cp:contentStatus/>
</cp:coreProperties>
</file>